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 activeTab="4"/>
  </bookViews>
  <sheets>
    <sheet name="1.1.Поступления" sheetId="1" r:id="rId1"/>
    <sheet name="1.1.Выплаты" sheetId="2" r:id="rId2"/>
    <sheet name="2.Сверх ГЗ" sheetId="3" r:id="rId3"/>
    <sheet name="3.Прибыль" sheetId="4" r:id="rId4"/>
    <sheet name="3.1.Кредиторка" sheetId="5" r:id="rId5"/>
    <sheet name="4.Просроченная кредиторка " sheetId="6" r:id="rId6"/>
    <sheet name="5.Ущерб" sheetId="7" r:id="rId7"/>
    <sheet name="6.Численность" sheetId="8" r:id="rId8"/>
    <sheet name="6.ФОТ" sheetId="9" r:id="rId9"/>
    <sheet name="6.Аналитраспр по ИФО" sheetId="10" r:id="rId10"/>
    <sheet name="7.Счета" sheetId="11" r:id="rId11"/>
    <sheet name="8.Недвижимое" sheetId="12" r:id="rId12"/>
    <sheet name="8.Недвижимое (2)" sheetId="13" r:id="rId13"/>
    <sheet name="9.Земельные участки" sheetId="14" r:id="rId14"/>
    <sheet name="10.Аренда" sheetId="15" r:id="rId15"/>
    <sheet name="11.Безвозмездное пользование" sheetId="16" r:id="rId16"/>
    <sheet name="12.ОЦДИ" sheetId="17" r:id="rId17"/>
    <sheet name="12.ОЦДИ расходы" sheetId="18" r:id="rId18"/>
    <sheet name="13.Авто Раздел 1" sheetId="19" r:id="rId19"/>
    <sheet name="13.Авто Раздел 2" sheetId="20" r:id="rId20"/>
    <sheet name="13.Авто Раздел 3" sheetId="21" r:id="rId21"/>
    <sheet name="13.Авто Раздел 4" sheetId="22" r:id="rId22"/>
    <sheet name="13.1Имущ-во,переданное в аренду" sheetId="23" r:id="rId23"/>
  </sheets>
  <definedNames>
    <definedName name="_xlnm._FilterDatabase" localSheetId="3">'3.Прибыль'!#REF!</definedName>
    <definedName name="_xlnm._FilterDatabase" localSheetId="5">'4.Просроченная кредиторка '!#REF!</definedName>
    <definedName name="XDO_?DATA_VC003_S1?" localSheetId="14">#REF!</definedName>
    <definedName name="XDO_?DATA_VC003_S1?" localSheetId="15">#REF!</definedName>
    <definedName name="XDO_?DATA_VC003_S1?" localSheetId="22">#REF!</definedName>
    <definedName name="XDO_?DATA_VC003_S1?" localSheetId="5">'4.Просроченная кредиторка '!#REF!</definedName>
    <definedName name="XDO_?DATA_VC003_S1?" localSheetId="11">#REF!</definedName>
    <definedName name="XDO_?DATA_VC003_S1?" localSheetId="13">#REF!</definedName>
    <definedName name="XDO_?DATA_VC003_S1?">'3.Прибыль'!#REF!</definedName>
    <definedName name="XDO_?DATA_VC003_S4?" localSheetId="14">#REF!</definedName>
    <definedName name="XDO_?DATA_VC003_S4?" localSheetId="15">#REF!</definedName>
    <definedName name="XDO_?DATA_VC003_S4?" localSheetId="22">#REF!</definedName>
    <definedName name="XDO_?DATA_VC003_S4?" localSheetId="5">'4.Просроченная кредиторка '!#REF!</definedName>
    <definedName name="XDO_?DATA_VC003_S4?" localSheetId="11">#REF!</definedName>
    <definedName name="XDO_?DATA_VC003_S4?" localSheetId="13">#REF!</definedName>
    <definedName name="XDO_?DATA_VC003_S4?">'3.Прибыль'!#REF!</definedName>
    <definedName name="XDO_?DATA_VC006_S1?" localSheetId="14">#REF!</definedName>
    <definedName name="XDO_?DATA_VC006_S1?" localSheetId="15">#REF!</definedName>
    <definedName name="XDO_?DATA_VC006_S1?" localSheetId="22">#REF!</definedName>
    <definedName name="XDO_?DATA_VC006_S1?" localSheetId="5">'4.Просроченная кредиторка '!#REF!</definedName>
    <definedName name="XDO_?DATA_VC006_S1?" localSheetId="11">#REF!</definedName>
    <definedName name="XDO_?DATA_VC006_S1?" localSheetId="13">#REF!</definedName>
    <definedName name="XDO_?DATA_VC006_S1?">'3.Прибыль'!#REF!</definedName>
    <definedName name="XDO_?DATA_VC006_S4?" localSheetId="14">#REF!</definedName>
    <definedName name="XDO_?DATA_VC006_S4?" localSheetId="15">#REF!</definedName>
    <definedName name="XDO_?DATA_VC006_S4?" localSheetId="22">#REF!</definedName>
    <definedName name="XDO_?DATA_VC006_S4?" localSheetId="5">'4.Просроченная кредиторка '!#REF!</definedName>
    <definedName name="XDO_?DATA_VC006_S4?" localSheetId="11">#REF!</definedName>
    <definedName name="XDO_?DATA_VC006_S4?" localSheetId="13">#REF!</definedName>
    <definedName name="XDO_?DATA_VC006_S4?">'3.Прибыль'!#REF!</definedName>
    <definedName name="XDO_?DATA002_S1?" localSheetId="14">#REF!</definedName>
    <definedName name="XDO_?DATA002_S1?" localSheetId="15">#REF!</definedName>
    <definedName name="XDO_?DATA002_S1?" localSheetId="22">#REF!</definedName>
    <definedName name="XDO_?DATA002_S1?" localSheetId="5">'4.Просроченная кредиторка '!#REF!</definedName>
    <definedName name="XDO_?DATA002_S1?" localSheetId="11">#REF!</definedName>
    <definedName name="XDO_?DATA002_S1?" localSheetId="13">#REF!</definedName>
    <definedName name="XDO_?DATA002_S1?">'3.Прибыль'!#REF!</definedName>
    <definedName name="XDO_?DATA002_S1_2?" localSheetId="14">#REF!</definedName>
    <definedName name="XDO_?DATA002_S1_2?" localSheetId="15">#REF!</definedName>
    <definedName name="XDO_?DATA002_S1_2?" localSheetId="22">#REF!</definedName>
    <definedName name="XDO_?DATA002_S1_2?" localSheetId="5">'4.Просроченная кредиторка '!#REF!</definedName>
    <definedName name="XDO_?DATA002_S1_2?" localSheetId="11">#REF!</definedName>
    <definedName name="XDO_?DATA002_S1_2?" localSheetId="13">#REF!</definedName>
    <definedName name="XDO_?DATA002_S1_2?">'3.Прибыль'!#REF!</definedName>
    <definedName name="XDO_?DATA002_S3?" localSheetId="14">#REF!</definedName>
    <definedName name="XDO_?DATA002_S3?" localSheetId="15">#REF!</definedName>
    <definedName name="XDO_?DATA002_S3?" localSheetId="22">#REF!</definedName>
    <definedName name="XDO_?DATA002_S3?" localSheetId="5">'4.Просроченная кредиторка '!#REF!</definedName>
    <definedName name="XDO_?DATA002_S3?" localSheetId="11">#REF!</definedName>
    <definedName name="XDO_?DATA002_S3?" localSheetId="13">#REF!</definedName>
    <definedName name="XDO_?DATA002_S3?">'3.Прибыль'!#REF!</definedName>
    <definedName name="XDO_?DATA002_S4?" localSheetId="14">#REF!</definedName>
    <definedName name="XDO_?DATA002_S4?" localSheetId="15">#REF!</definedName>
    <definedName name="XDO_?DATA002_S4?" localSheetId="22">#REF!</definedName>
    <definedName name="XDO_?DATA002_S4?" localSheetId="5">'4.Просроченная кредиторка '!#REF!</definedName>
    <definedName name="XDO_?DATA002_S4?" localSheetId="11">#REF!</definedName>
    <definedName name="XDO_?DATA002_S4?" localSheetId="13">#REF!</definedName>
    <definedName name="XDO_?DATA002_S4?">'3.Прибыль'!#REF!</definedName>
    <definedName name="XDO_?DATA002_S4_2?" localSheetId="14">#REF!</definedName>
    <definedName name="XDO_?DATA002_S4_2?" localSheetId="15">#REF!</definedName>
    <definedName name="XDO_?DATA002_S4_2?" localSheetId="22">#REF!</definedName>
    <definedName name="XDO_?DATA002_S4_2?" localSheetId="5">'4.Просроченная кредиторка '!#REF!</definedName>
    <definedName name="XDO_?DATA002_S4_2?" localSheetId="11">#REF!</definedName>
    <definedName name="XDO_?DATA002_S4_2?" localSheetId="13">#REF!</definedName>
    <definedName name="XDO_?DATA002_S4_2?">'3.Прибыль'!#REF!</definedName>
    <definedName name="XDO_?SEGMENTS1_S1?" localSheetId="14">#REF!</definedName>
    <definedName name="XDO_?SEGMENTS1_S1?" localSheetId="15">#REF!</definedName>
    <definedName name="XDO_?SEGMENTS1_S1?" localSheetId="22">#REF!</definedName>
    <definedName name="XDO_?SEGMENTS1_S1?" localSheetId="5">'4.Просроченная кредиторка '!#REF!</definedName>
    <definedName name="XDO_?SEGMENTS1_S1?" localSheetId="11">#REF!</definedName>
    <definedName name="XDO_?SEGMENTS1_S1?" localSheetId="13">#REF!</definedName>
    <definedName name="XDO_?SEGMENTS1_S1?">'3.Прибыль'!#REF!</definedName>
    <definedName name="XDO_?SEGMENTS1_S4?" localSheetId="14">#REF!</definedName>
    <definedName name="XDO_?SEGMENTS1_S4?" localSheetId="15">#REF!</definedName>
    <definedName name="XDO_?SEGMENTS1_S4?" localSheetId="22">#REF!</definedName>
    <definedName name="XDO_?SEGMENTS1_S4?" localSheetId="5">'4.Просроченная кредиторка '!#REF!</definedName>
    <definedName name="XDO_?SEGMENTS1_S4?" localSheetId="11">#REF!</definedName>
    <definedName name="XDO_?SEGMENTS1_S4?" localSheetId="13">#REF!</definedName>
    <definedName name="XDO_?SEGMENTS1_S4?">'3.Прибыль'!#REF!</definedName>
    <definedName name="XDO_?SEGMENTS10_S4?" localSheetId="14">#REF!</definedName>
    <definedName name="XDO_?SEGMENTS10_S4?" localSheetId="15">#REF!</definedName>
    <definedName name="XDO_?SEGMENTS10_S4?" localSheetId="22">#REF!</definedName>
    <definedName name="XDO_?SEGMENTS10_S4?" localSheetId="5">'4.Просроченная кредиторка '!#REF!</definedName>
    <definedName name="XDO_?SEGMENTS10_S4?" localSheetId="11">#REF!</definedName>
    <definedName name="XDO_?SEGMENTS10_S4?" localSheetId="13">#REF!</definedName>
    <definedName name="XDO_?SEGMENTS10_S4?">'3.Прибыль'!#REF!</definedName>
    <definedName name="XDO_?SEGMENTS234_S1?" localSheetId="14">#REF!</definedName>
    <definedName name="XDO_?SEGMENTS234_S1?" localSheetId="15">#REF!</definedName>
    <definedName name="XDO_?SEGMENTS234_S1?" localSheetId="22">#REF!</definedName>
    <definedName name="XDO_?SEGMENTS234_S1?" localSheetId="5">'4.Просроченная кредиторка '!#REF!</definedName>
    <definedName name="XDO_?SEGMENTS234_S1?" localSheetId="11">#REF!</definedName>
    <definedName name="XDO_?SEGMENTS234_S1?" localSheetId="13">#REF!</definedName>
    <definedName name="XDO_?SEGMENTS234_S1?">'3.Прибыль'!#REF!</definedName>
    <definedName name="XDO_?SEGMENTS2345_S4?" localSheetId="14">#REF!</definedName>
    <definedName name="XDO_?SEGMENTS2345_S4?" localSheetId="15">#REF!</definedName>
    <definedName name="XDO_?SEGMENTS2345_S4?" localSheetId="22">#REF!</definedName>
    <definedName name="XDO_?SEGMENTS2345_S4?" localSheetId="5">'4.Просроченная кредиторка '!#REF!</definedName>
    <definedName name="XDO_?SEGMENTS2345_S4?" localSheetId="11">#REF!</definedName>
    <definedName name="XDO_?SEGMENTS2345_S4?" localSheetId="13">#REF!</definedName>
    <definedName name="XDO_?SEGMENTS2345_S4?">'3.Прибыль'!#REF!</definedName>
    <definedName name="XDO_?SEGMENTS5_S1?" localSheetId="14">#REF!</definedName>
    <definedName name="XDO_?SEGMENTS5_S1?" localSheetId="15">#REF!</definedName>
    <definedName name="XDO_?SEGMENTS5_S1?" localSheetId="22">#REF!</definedName>
    <definedName name="XDO_?SEGMENTS5_S1?" localSheetId="5">'4.Просроченная кредиторка '!#REF!</definedName>
    <definedName name="XDO_?SEGMENTS5_S1?" localSheetId="11">#REF!</definedName>
    <definedName name="XDO_?SEGMENTS5_S1?" localSheetId="13">#REF!</definedName>
    <definedName name="XDO_?SEGMENTS5_S1?">'3.Прибыль'!#REF!</definedName>
    <definedName name="XDO_?SEGMENTS5_S1_2?" localSheetId="14">#REF!</definedName>
    <definedName name="XDO_?SEGMENTS5_S1_2?" localSheetId="15">#REF!</definedName>
    <definedName name="XDO_?SEGMENTS5_S1_2?" localSheetId="22">#REF!</definedName>
    <definedName name="XDO_?SEGMENTS5_S1_2?" localSheetId="5">'4.Просроченная кредиторка '!#REF!</definedName>
    <definedName name="XDO_?SEGMENTS5_S1_2?" localSheetId="11">#REF!</definedName>
    <definedName name="XDO_?SEGMENTS5_S1_2?" localSheetId="13">#REF!</definedName>
    <definedName name="XDO_?SEGMENTS5_S1_2?">'3.Прибыль'!#REF!</definedName>
    <definedName name="XDO_?SEGMENTS6_S1?" localSheetId="14">#REF!</definedName>
    <definedName name="XDO_?SEGMENTS6_S1?" localSheetId="15">#REF!</definedName>
    <definedName name="XDO_?SEGMENTS6_S1?" localSheetId="22">#REF!</definedName>
    <definedName name="XDO_?SEGMENTS6_S1?" localSheetId="5">'4.Просроченная кредиторка '!#REF!</definedName>
    <definedName name="XDO_?SEGMENTS6_S1?" localSheetId="11">#REF!</definedName>
    <definedName name="XDO_?SEGMENTS6_S1?" localSheetId="13">#REF!</definedName>
    <definedName name="XDO_?SEGMENTS6_S1?">'3.Прибыль'!#REF!</definedName>
    <definedName name="XDO_?SEGMENTS6_S1_2?" localSheetId="14">#REF!</definedName>
    <definedName name="XDO_?SEGMENTS6_S1_2?" localSheetId="15">#REF!</definedName>
    <definedName name="XDO_?SEGMENTS6_S1_2?" localSheetId="22">#REF!</definedName>
    <definedName name="XDO_?SEGMENTS6_S1_2?" localSheetId="5">'4.Просроченная кредиторка '!#REF!</definedName>
    <definedName name="XDO_?SEGMENTS6_S1_2?" localSheetId="11">#REF!</definedName>
    <definedName name="XDO_?SEGMENTS6_S1_2?" localSheetId="13">#REF!</definedName>
    <definedName name="XDO_?SEGMENTS6_S1_2?">'3.Прибыль'!#REF!</definedName>
    <definedName name="XDO_?SEGMENTS6_S4?" localSheetId="14">#REF!</definedName>
    <definedName name="XDO_?SEGMENTS6_S4?" localSheetId="15">#REF!</definedName>
    <definedName name="XDO_?SEGMENTS6_S4?" localSheetId="22">#REF!</definedName>
    <definedName name="XDO_?SEGMENTS6_S4?" localSheetId="5">'4.Просроченная кредиторка '!#REF!</definedName>
    <definedName name="XDO_?SEGMENTS6_S4?" localSheetId="11">#REF!</definedName>
    <definedName name="XDO_?SEGMENTS6_S4?" localSheetId="13">#REF!</definedName>
    <definedName name="XDO_?SEGMENTS6_S4?">'3.Прибыль'!#REF!</definedName>
    <definedName name="XDO_?SEGMENTS6_S4_2?" localSheetId="14">#REF!</definedName>
    <definedName name="XDO_?SEGMENTS6_S4_2?" localSheetId="15">#REF!</definedName>
    <definedName name="XDO_?SEGMENTS6_S4_2?" localSheetId="22">#REF!</definedName>
    <definedName name="XDO_?SEGMENTS6_S4_2?" localSheetId="5">'4.Просроченная кредиторка '!#REF!</definedName>
    <definedName name="XDO_?SEGMENTS6_S4_2?" localSheetId="11">#REF!</definedName>
    <definedName name="XDO_?SEGMENTS6_S4_2?" localSheetId="13">#REF!</definedName>
    <definedName name="XDO_?SEGMENTS6_S4_2?">'3.Прибыль'!#REF!</definedName>
    <definedName name="XDO_?SEGMENTS7_S1?" localSheetId="14">#REF!</definedName>
    <definedName name="XDO_?SEGMENTS7_S1?" localSheetId="15">#REF!</definedName>
    <definedName name="XDO_?SEGMENTS7_S1?" localSheetId="22">#REF!</definedName>
    <definedName name="XDO_?SEGMENTS7_S1?" localSheetId="5">'4.Просроченная кредиторка '!#REF!</definedName>
    <definedName name="XDO_?SEGMENTS7_S1?" localSheetId="11">#REF!</definedName>
    <definedName name="XDO_?SEGMENTS7_S1?" localSheetId="13">#REF!</definedName>
    <definedName name="XDO_?SEGMENTS7_S1?">'3.Прибыль'!#REF!</definedName>
    <definedName name="XDO_?SEGMENTS7_S1_2?" localSheetId="14">#REF!</definedName>
    <definedName name="XDO_?SEGMENTS7_S1_2?" localSheetId="15">#REF!</definedName>
    <definedName name="XDO_?SEGMENTS7_S1_2?" localSheetId="22">#REF!</definedName>
    <definedName name="XDO_?SEGMENTS7_S1_2?" localSheetId="5">'4.Просроченная кредиторка '!#REF!</definedName>
    <definedName name="XDO_?SEGMENTS7_S1_2?" localSheetId="11">#REF!</definedName>
    <definedName name="XDO_?SEGMENTS7_S1_2?" localSheetId="13">#REF!</definedName>
    <definedName name="XDO_?SEGMENTS7_S1_2?">'3.Прибыль'!#REF!</definedName>
    <definedName name="XDO_?SEGMENTS7_S4?" localSheetId="14">#REF!</definedName>
    <definedName name="XDO_?SEGMENTS7_S4?" localSheetId="15">#REF!</definedName>
    <definedName name="XDO_?SEGMENTS7_S4?" localSheetId="22">#REF!</definedName>
    <definedName name="XDO_?SEGMENTS7_S4?" localSheetId="5">'4.Просроченная кредиторка '!#REF!</definedName>
    <definedName name="XDO_?SEGMENTS7_S4?" localSheetId="11">#REF!</definedName>
    <definedName name="XDO_?SEGMENTS7_S4?" localSheetId="13">#REF!</definedName>
    <definedName name="XDO_?SEGMENTS7_S4?">'3.Прибыль'!#REF!</definedName>
    <definedName name="XDO_?SEGMENTS7_S4_2?" localSheetId="14">#REF!</definedName>
    <definedName name="XDO_?SEGMENTS7_S4_2?" localSheetId="15">#REF!</definedName>
    <definedName name="XDO_?SEGMENTS7_S4_2?" localSheetId="22">#REF!</definedName>
    <definedName name="XDO_?SEGMENTS7_S4_2?" localSheetId="5">'4.Просроченная кредиторка '!#REF!</definedName>
    <definedName name="XDO_?SEGMENTS7_S4_2?" localSheetId="11">#REF!</definedName>
    <definedName name="XDO_?SEGMENTS7_S4_2?" localSheetId="13">#REF!</definedName>
    <definedName name="XDO_?SEGMENTS7_S4_2?">'3.Прибыль'!#REF!</definedName>
    <definedName name="XDO_?SEGMENTS8_S1?" localSheetId="14">#REF!</definedName>
    <definedName name="XDO_?SEGMENTS8_S1?" localSheetId="15">#REF!</definedName>
    <definedName name="XDO_?SEGMENTS8_S1?" localSheetId="22">#REF!</definedName>
    <definedName name="XDO_?SEGMENTS8_S1?" localSheetId="5">'4.Просроченная кредиторка '!#REF!</definedName>
    <definedName name="XDO_?SEGMENTS8_S1?" localSheetId="11">#REF!</definedName>
    <definedName name="XDO_?SEGMENTS8_S1?" localSheetId="13">#REF!</definedName>
    <definedName name="XDO_?SEGMENTS8_S1?">'3.Прибыль'!#REF!</definedName>
    <definedName name="XDO_?SEGMENTS8_S4?" localSheetId="14">#REF!</definedName>
    <definedName name="XDO_?SEGMENTS8_S4?" localSheetId="15">#REF!</definedName>
    <definedName name="XDO_?SEGMENTS8_S4?" localSheetId="22">#REF!</definedName>
    <definedName name="XDO_?SEGMENTS8_S4?" localSheetId="5">'4.Просроченная кредиторка '!#REF!</definedName>
    <definedName name="XDO_?SEGMENTS8_S4?" localSheetId="11">#REF!</definedName>
    <definedName name="XDO_?SEGMENTS8_S4?" localSheetId="13">#REF!</definedName>
    <definedName name="XDO_?SEGMENTS8_S4?">'3.Прибыль'!#REF!</definedName>
    <definedName name="XDO_?SEGMENTS8_S4_2?" localSheetId="14">#REF!</definedName>
    <definedName name="XDO_?SEGMENTS8_S4_2?" localSheetId="15">#REF!</definedName>
    <definedName name="XDO_?SEGMENTS8_S4_2?" localSheetId="22">#REF!</definedName>
    <definedName name="XDO_?SEGMENTS8_S4_2?" localSheetId="5">'4.Просроченная кредиторка '!#REF!</definedName>
    <definedName name="XDO_?SEGMENTS8_S4_2?" localSheetId="11">#REF!</definedName>
    <definedName name="XDO_?SEGMENTS8_S4_2?" localSheetId="13">#REF!</definedName>
    <definedName name="XDO_?SEGMENTS8_S4_2?">'3.Прибыль'!#REF!</definedName>
    <definedName name="XDO_?SEGMENTS9_S1?" localSheetId="14">#REF!</definedName>
    <definedName name="XDO_?SEGMENTS9_S1?" localSheetId="15">#REF!</definedName>
    <definedName name="XDO_?SEGMENTS9_S1?" localSheetId="22">#REF!</definedName>
    <definedName name="XDO_?SEGMENTS9_S1?" localSheetId="5">'4.Просроченная кредиторка '!#REF!</definedName>
    <definedName name="XDO_?SEGMENTS9_S1?" localSheetId="11">#REF!</definedName>
    <definedName name="XDO_?SEGMENTS9_S1?" localSheetId="13">#REF!</definedName>
    <definedName name="XDO_?SEGMENTS9_S1?">'3.Прибыль'!#REF!</definedName>
    <definedName name="XDO_?SEGMENTS9_S4?" localSheetId="14">#REF!</definedName>
    <definedName name="XDO_?SEGMENTS9_S4?" localSheetId="15">#REF!</definedName>
    <definedName name="XDO_?SEGMENTS9_S4?" localSheetId="22">#REF!</definedName>
    <definedName name="XDO_?SEGMENTS9_S4?" localSheetId="5">'4.Просроченная кредиторка '!#REF!</definedName>
    <definedName name="XDO_?SEGMENTS9_S4?" localSheetId="11">#REF!</definedName>
    <definedName name="XDO_?SEGMENTS9_S4?" localSheetId="13">#REF!</definedName>
    <definedName name="XDO_?SEGMENTS9_S4?">'3.Прибыль'!#REF!</definedName>
    <definedName name="XDO_GROUP_?LINE_empty?" localSheetId="14">#REF!</definedName>
    <definedName name="XDO_GROUP_?LINE_empty?" localSheetId="15">#REF!</definedName>
    <definedName name="XDO_GROUP_?LINE_empty?" localSheetId="22">#REF!</definedName>
    <definedName name="XDO_GROUP_?LINE_empty?" localSheetId="5">'4.Просроченная кредиторка '!#REF!</definedName>
    <definedName name="XDO_GROUP_?LINE_empty?" localSheetId="11">#REF!</definedName>
    <definedName name="XDO_GROUP_?LINE_empty?" localSheetId="13">#REF!</definedName>
    <definedName name="XDO_GROUP_?LINE_empty?">'3.Прибыль'!#REF!</definedName>
    <definedName name="XDO_GROUP_?LINE_empty_2?" localSheetId="14">#REF!</definedName>
    <definedName name="XDO_GROUP_?LINE_empty_2?" localSheetId="15">#REF!</definedName>
    <definedName name="XDO_GROUP_?LINE_empty_2?" localSheetId="22">#REF!</definedName>
    <definedName name="XDO_GROUP_?LINE_empty_2?" localSheetId="5">'4.Просроченная кредиторка '!#REF!</definedName>
    <definedName name="XDO_GROUP_?LINE_empty_2?" localSheetId="11">#REF!</definedName>
    <definedName name="XDO_GROUP_?LINE_empty_2?" localSheetId="13">#REF!</definedName>
    <definedName name="XDO_GROUP_?LINE_empty_2?">'3.Прибыль'!#REF!</definedName>
    <definedName name="XDO_GROUP_?LINE_empty_3?" localSheetId="14">#REF!</definedName>
    <definedName name="XDO_GROUP_?LINE_empty_3?" localSheetId="15">#REF!</definedName>
    <definedName name="XDO_GROUP_?LINE_empty_3?" localSheetId="22">#REF!</definedName>
    <definedName name="XDO_GROUP_?LINE_empty_3?" localSheetId="5">'4.Просроченная кредиторка '!#REF!</definedName>
    <definedName name="XDO_GROUP_?LINE_empty_3?" localSheetId="11">#REF!</definedName>
    <definedName name="XDO_GROUP_?LINE_empty_3?" localSheetId="13">#REF!</definedName>
    <definedName name="XDO_GROUP_?LINE_empty_3?">'3.Прибыль'!#REF!</definedName>
    <definedName name="XDO_GROUP_?LINE_S1?" localSheetId="14">#REF!</definedName>
    <definedName name="XDO_GROUP_?LINE_S1?" localSheetId="15">#REF!</definedName>
    <definedName name="XDO_GROUP_?LINE_S1?" localSheetId="22">#REF!</definedName>
    <definedName name="XDO_GROUP_?LINE_S1?" localSheetId="5">'4.Просроченная кредиторка '!#REF!</definedName>
    <definedName name="XDO_GROUP_?LINE_S1?" localSheetId="11">#REF!</definedName>
    <definedName name="XDO_GROUP_?LINE_S1?" localSheetId="13">#REF!</definedName>
    <definedName name="XDO_GROUP_?LINE_S1?">'3.Прибыль'!#REF!</definedName>
    <definedName name="XDO_GROUP_?LINE_S1_1?" localSheetId="14">#REF!</definedName>
    <definedName name="XDO_GROUP_?LINE_S1_1?" localSheetId="15">#REF!</definedName>
    <definedName name="XDO_GROUP_?LINE_S1_1?" localSheetId="22">#REF!</definedName>
    <definedName name="XDO_GROUP_?LINE_S1_1?" localSheetId="5">'4.Просроченная кредиторка '!#REF!</definedName>
    <definedName name="XDO_GROUP_?LINE_S1_1?" localSheetId="11">#REF!</definedName>
    <definedName name="XDO_GROUP_?LINE_S1_1?" localSheetId="13">#REF!</definedName>
    <definedName name="XDO_GROUP_?LINE_S1_1?">'3.Прибыль'!#REF!</definedName>
    <definedName name="XDO_GROUP_?LINE_S1_2?" localSheetId="14">#REF!</definedName>
    <definedName name="XDO_GROUP_?LINE_S1_2?" localSheetId="15">#REF!</definedName>
    <definedName name="XDO_GROUP_?LINE_S1_2?" localSheetId="22">#REF!</definedName>
    <definedName name="XDO_GROUP_?LINE_S1_2?" localSheetId="5">'4.Просроченная кредиторка '!#REF!</definedName>
    <definedName name="XDO_GROUP_?LINE_S1_2?" localSheetId="11">#REF!</definedName>
    <definedName name="XDO_GROUP_?LINE_S1_2?" localSheetId="13">#REF!</definedName>
    <definedName name="XDO_GROUP_?LINE_S1_2?">'3.Прибыль'!#REF!</definedName>
    <definedName name="XDO_GROUP_?LINE_S3?" localSheetId="14">#REF!</definedName>
    <definedName name="XDO_GROUP_?LINE_S3?" localSheetId="15">#REF!</definedName>
    <definedName name="XDO_GROUP_?LINE_S3?" localSheetId="22">#REF!</definedName>
    <definedName name="XDO_GROUP_?LINE_S3?" localSheetId="5">'4.Просроченная кредиторка '!#REF!</definedName>
    <definedName name="XDO_GROUP_?LINE_S3?" localSheetId="11">#REF!</definedName>
    <definedName name="XDO_GROUP_?LINE_S3?" localSheetId="13">#REF!</definedName>
    <definedName name="XDO_GROUP_?LINE_S3?">'3.Прибыль'!#REF!</definedName>
    <definedName name="XDO_GROUP_?LINE_S3B?" localSheetId="14">#REF!</definedName>
    <definedName name="XDO_GROUP_?LINE_S3B?" localSheetId="15">#REF!</definedName>
    <definedName name="XDO_GROUP_?LINE_S3B?" localSheetId="22">#REF!</definedName>
    <definedName name="XDO_GROUP_?LINE_S3B?" localSheetId="5">'4.Просроченная кредиторка '!#REF!</definedName>
    <definedName name="XDO_GROUP_?LINE_S3B?" localSheetId="11">#REF!</definedName>
    <definedName name="XDO_GROUP_?LINE_S3B?" localSheetId="13">#REF!</definedName>
    <definedName name="XDO_GROUP_?LINE_S3B?">'3.Прибыль'!#REF!</definedName>
    <definedName name="XDO_GROUP_?LINE_S4?" localSheetId="14">#REF!</definedName>
    <definedName name="XDO_GROUP_?LINE_S4?" localSheetId="15">#REF!</definedName>
    <definedName name="XDO_GROUP_?LINE_S4?" localSheetId="22">#REF!</definedName>
    <definedName name="XDO_GROUP_?LINE_S4?" localSheetId="5">'4.Просроченная кредиторка '!#REF!</definedName>
    <definedName name="XDO_GROUP_?LINE_S4?" localSheetId="11">#REF!</definedName>
    <definedName name="XDO_GROUP_?LINE_S4?" localSheetId="13">#REF!</definedName>
    <definedName name="XDO_GROUP_?LINE_S4?">'3.Прибыль'!#REF!</definedName>
    <definedName name="XDO_GROUP_?LINE_S4_1?" localSheetId="14">#REF!</definedName>
    <definedName name="XDO_GROUP_?LINE_S4_1?" localSheetId="15">#REF!</definedName>
    <definedName name="XDO_GROUP_?LINE_S4_1?" localSheetId="22">#REF!</definedName>
    <definedName name="XDO_GROUP_?LINE_S4_1?" localSheetId="5">'4.Просроченная кредиторка '!#REF!</definedName>
    <definedName name="XDO_GROUP_?LINE_S4_1?" localSheetId="11">#REF!</definedName>
    <definedName name="XDO_GROUP_?LINE_S4_1?" localSheetId="13">#REF!</definedName>
    <definedName name="XDO_GROUP_?LINE_S4_1?">'3.Прибыль'!#REF!</definedName>
    <definedName name="XDO_GROUP_?LINE_S4_2?" localSheetId="14">#REF!</definedName>
    <definedName name="XDO_GROUP_?LINE_S4_2?" localSheetId="15">#REF!</definedName>
    <definedName name="XDO_GROUP_?LINE_S4_2?" localSheetId="22">#REF!</definedName>
    <definedName name="XDO_GROUP_?LINE_S4_2?" localSheetId="5">'4.Просроченная кредиторка '!#REF!</definedName>
    <definedName name="XDO_GROUP_?LINE_S4_2?" localSheetId="11">#REF!</definedName>
    <definedName name="XDO_GROUP_?LINE_S4_2?" localSheetId="13">#REF!</definedName>
    <definedName name="XDO_GROUP_?LINE_S4_2?">'3.Прибыль'!#REF!</definedName>
    <definedName name="_xlnm.Print_Titles" localSheetId="1">'1.1.Выплаты'!$3:$7</definedName>
    <definedName name="_xlnm.Print_Titles" localSheetId="0">'1.1.Поступления'!$14:$17</definedName>
    <definedName name="_xlnm.Print_Area" localSheetId="1">'1.1.Выплаты'!$A$1:$U$45</definedName>
    <definedName name="_xlnm.Print_Area" localSheetId="0">'1.1.Поступления'!$A$1:$H$48</definedName>
    <definedName name="_xlnm.Print_Area" localSheetId="14">'10.Аренда'!$A$1:$R$57</definedName>
    <definedName name="_xlnm.Print_Area" localSheetId="15">'11.Безвозмездное пользование'!$A$1:$Q$36</definedName>
    <definedName name="_xlnm.Print_Area" localSheetId="2">'2.Сверх ГЗ'!$A$1:$L$43</definedName>
    <definedName name="_xlnm.Print_Area" localSheetId="3">'3.Прибыль'!$A$1:$M$27</definedName>
    <definedName name="_xlnm.Print_Area" localSheetId="5">'4.Просроченная кредиторка '!$A$1:$Q$41</definedName>
    <definedName name="_xlnm.Print_Area" localSheetId="6">'5.Ущерб'!$A$1:$O$37</definedName>
    <definedName name="_xlnm.Print_Area" localSheetId="9">'6.Аналитраспр по ИФО'!$A$1:$N$41</definedName>
    <definedName name="_xlnm.Print_Area" localSheetId="8">'6.ФОТ'!$A$1:$P$26</definedName>
    <definedName name="_xlnm.Print_Area" localSheetId="7">'6.Численность'!$A$1:$Q$35</definedName>
    <definedName name="_xlnm.Print_Area" localSheetId="10">'7.Счета'!$A$1:$H$36</definedName>
    <definedName name="_xlnm.Print_Area" localSheetId="11">'8.Недвижимое'!$A$1:$R$37</definedName>
    <definedName name="_xlnm.Print_Area" localSheetId="13">'9.Земельные участки'!$A$1:$V$26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9" i="2"/>
  <c r="P10"/>
  <c r="H39"/>
  <c r="H10"/>
  <c r="F39"/>
  <c r="F10"/>
  <c r="H21" i="1"/>
  <c r="E48"/>
  <c r="F36"/>
  <c r="F28"/>
  <c r="F48" s="1"/>
  <c r="N8" i="21"/>
  <c r="O8" s="1"/>
  <c r="P8" s="1"/>
  <c r="Q8" s="1"/>
  <c r="R8" s="1"/>
  <c r="S8" s="1"/>
  <c r="T8" s="1"/>
  <c r="U8" s="1"/>
  <c r="V8" s="1"/>
  <c r="W8" s="1"/>
  <c r="X8" s="1"/>
  <c r="Y8" s="1"/>
  <c r="Z8" s="1"/>
  <c r="AA8" s="1"/>
  <c r="D31" i="5"/>
  <c r="H19"/>
  <c r="H31" s="1"/>
  <c r="G19"/>
  <c r="G31" s="1"/>
  <c r="F19"/>
  <c r="F31" s="1"/>
  <c r="E19"/>
  <c r="E31" s="1"/>
  <c r="D19"/>
  <c r="G44" i="1"/>
  <c r="G36"/>
  <c r="G21"/>
  <c r="G20"/>
  <c r="G18"/>
  <c r="H20" l="1"/>
  <c r="H18"/>
  <c r="H44"/>
  <c r="H27"/>
  <c r="G28"/>
  <c r="H36"/>
  <c r="H28"/>
  <c r="H48" l="1"/>
</calcChain>
</file>

<file path=xl/comments1.xml><?xml version="1.0" encoding="utf-8"?>
<comments xmlns="http://schemas.openxmlformats.org/spreadsheetml/2006/main">
  <authors>
    <author>&lt;анонимный&gt;</author>
  </authors>
  <commentList>
    <comment ref="H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 xml:space="preserve">формат поля в целых числах
</t>
        </r>
      </text>
    </comment>
  </commentList>
</comments>
</file>

<file path=xl/comments10.xml><?xml version="1.0" encoding="utf-8"?>
<comments xmlns="http://schemas.openxmlformats.org/spreadsheetml/2006/main">
  <authors>
    <author>&lt;анонимный&gt;</author>
  </authors>
  <commentList>
    <comment ref="M13" authorId="0">
      <text>
        <r>
          <rPr>
            <sz val="10"/>
            <rFont val="Arial"/>
            <family val="2"/>
            <charset val="204"/>
          </rPr>
          <t xml:space="preserve">Черненкова Светлана Владимировна:
</t>
        </r>
        <r>
          <rPr>
            <sz val="9"/>
            <color rgb="FF000000"/>
            <rFont val="Tahoma"/>
            <family val="2"/>
            <charset val="204"/>
          </rPr>
          <t xml:space="preserve">8 знаков после зяпятой
</t>
        </r>
      </text>
    </comment>
    <comment ref="E1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K1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даты</t>
        </r>
      </text>
    </comment>
    <comment ref="L1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даты</t>
        </r>
      </text>
    </comment>
    <comment ref="N16" authorId="0">
      <text>
        <r>
          <rPr>
            <sz val="10"/>
            <rFont val="Arial"/>
            <family val="2"/>
            <charset val="204"/>
          </rPr>
          <t xml:space="preserve">Daria:
</t>
        </r>
        <r>
          <rPr>
            <sz val="9"/>
            <color rgb="FF000000"/>
            <rFont val="Tahoma"/>
            <family val="2"/>
            <charset val="204"/>
          </rPr>
          <t xml:space="preserve">Например: 
графа 6 =50метров, 
начало аренды (графа 10) 12.06.22; 
Окончание (графа 11) 15.12.22. 
графа 12 "Ставка за единицу меры (руб/мес)" = 1000руб
Итого получим:
графа13 = 50*1000*((кол-во дней в июне=30)-12)/(кол-во дней в июне=30) + (50*1000*(5=кол-во полных месяцев в интервале 12.06.22-15.12.22)) + 50*1000*15/(кол-во дней в декабре=31) =30000 + 250000 + 24193,54 = 304193,54
</t>
        </r>
        <r>
          <rPr>
            <b/>
            <sz val="9"/>
            <color rgb="FF000000"/>
            <rFont val="Tahoma"/>
            <family val="2"/>
            <charset val="204"/>
          </rPr>
          <t xml:space="preserve">
Черненкова С.В.:</t>
        </r>
        <r>
          <rPr>
            <sz val="9"/>
            <color rgb="FF000000"/>
            <rFont val="Tahoma"/>
            <family val="2"/>
            <charset val="204"/>
          </rPr>
          <t xml:space="preserve"> разрешить ручное редактирование наслучай если условия договора будут другими</t>
        </r>
      </text>
    </comment>
    <comment ref="P1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</t>
        </r>
      </text>
    </comment>
    <comment ref="Q1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 xml:space="preserve">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</t>
        </r>
      </text>
    </comment>
    <comment ref="N36" authorId="0">
      <text>
        <r>
          <rPr>
            <sz val="10"/>
            <rFont val="Arial"/>
            <family val="2"/>
            <charset val="204"/>
          </rPr>
          <t xml:space="preserve">Черненкова Светлана Владимировна:
</t>
        </r>
        <r>
          <rPr>
            <sz val="9"/>
            <color rgb="FF000000"/>
            <rFont val="Tahoma"/>
            <family val="2"/>
            <charset val="204"/>
          </rPr>
          <t xml:space="preserve">
Черненкова С.В.: разрешить ручное редактирование наслучай если условия договора будут другими</t>
        </r>
      </text>
    </comment>
    <comment ref="P3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</t>
        </r>
      </text>
    </comment>
    <comment ref="Q3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 xml:space="preserve">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</t>
        </r>
      </text>
    </comment>
  </commentList>
</comments>
</file>

<file path=xl/comments11.xml><?xml version="1.0" encoding="utf-8"?>
<comments xmlns="http://schemas.openxmlformats.org/spreadsheetml/2006/main">
  <authors>
    <author>&lt;анонимный&gt;</author>
  </authors>
  <commentList>
    <comment ref="F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L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даты</t>
        </r>
      </text>
    </comment>
    <comment ref="M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даты</t>
        </r>
      </text>
    </comment>
    <comment ref="O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задания.ё</t>
        </r>
      </text>
    </comment>
    <comment ref="P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 xml:space="preserve">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</t>
        </r>
      </text>
    </comment>
    <comment ref="F20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F23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F2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F29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</commentList>
</comments>
</file>

<file path=xl/comments12.xml><?xml version="1.0" encoding="utf-8"?>
<comments xmlns="http://schemas.openxmlformats.org/spreadsheetml/2006/main">
  <authors>
    <author>&lt;анонимный&gt;</author>
  </authors>
  <commentList>
    <comment ref="D15" authorId="0">
      <text>
        <r>
          <rPr>
            <sz val="10"/>
            <rFont val="Arial"/>
            <family val="2"/>
            <charset val="204"/>
          </rPr>
          <t xml:space="preserve">Черненкова Светлана Владимировна:
</t>
        </r>
        <r>
          <rPr>
            <sz val="9"/>
            <color rgb="FF000000"/>
            <rFont val="Tahoma"/>
            <family val="2"/>
            <charset val="204"/>
          </rPr>
          <t>2 знака после запятой</t>
        </r>
      </text>
    </comment>
  </commentList>
</comments>
</file>

<file path=xl/comments13.xml><?xml version="1.0" encoding="utf-8"?>
<comments xmlns="http://schemas.openxmlformats.org/spreadsheetml/2006/main">
  <authors>
    <author>&lt;анонимный&gt;</author>
  </authors>
  <commentList>
    <comment ref="D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списка:
1 - здание (строение, сооружение) в целом, 
2 - помещение в здании, строении (за исключением подвалов, чердаков), 
3 - подвалы, чердаки, 
4 - конструктивная часть здания (крыша, стена),
 5 - архитектурный элемент фасада здания (навес над входными дверями зданий), 
6 - часть помещения в местах общего пользования (вестибюли, холлы, фойе, коридоры), 
7 - линии электропередачи, линии связи (в том числе линейно-кабельные сооружения),
 8 - трубопроводы, 
9 - автомобильные дороги, 
10 - железнодорожные линии, 
11 - резервуар, иная емкость, 
12 - скважины на воду, 
13 - скважины газовые и нефтяные, 
14 - скважины иные, 
15 - движимое имущество, предоставляемое в прокат, 
16 - иные</t>
        </r>
      </text>
    </comment>
    <comment ref="F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I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списка:
 1 - размещение банкоматов, 
2 - размещение торговых автоматов для продажи воды, кофе и кондитерских изделий, 
3 - размещение столовых и буфетов, 
4 - размещение книжных киосков, магазинов канцелярских принадлежностей, 
5 - размещение аптечных пунктов, 
6 - размещение торговых автоматов для продажи бахил, одноразовых халатов, 
7 - размещение платежных терминалов,
 8 - размещение иных торговых точек, 
9 - размещение офисов банков, 
10 - проведение образовательных и информационно-просветительских мероприятий, 
11 - проведение концертно-зрелищных мероприятий, 
12 - проведение ярмарок, выставок, 
13 - проведение конгрессов, съездов, симпозиумов, конференций, 
14 - проведение спортивных мероприятий, 
15 - проведение иных культурно-массовых мероприятий, 
16 - прокат оборудования, 
17 - прокат спортивного инвентаря,
18 - иное.</t>
        </r>
      </text>
    </comment>
    <comment ref="K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Если гр.8="18, иное", то поле комментарий обязательно для заполенния, в котором пользователю необходимо будет указывать иное направление исопльзования, которое отсутствует для выбора в графе 8.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32" authorId="0">
      <text>
        <r>
          <rPr>
            <sz val="10"/>
            <rFont val="Arial"/>
            <family val="2"/>
            <charset val="204"/>
          </rPr>
          <t xml:space="preserve">Черненкова Светлана Владимировна:
</t>
        </r>
        <r>
          <rPr>
            <sz val="9"/>
            <color rgb="FFFF0000"/>
            <rFont val="Tahoma"/>
            <family val="2"/>
            <charset val="204"/>
          </rPr>
          <t>в форме в НПА данного вида налогов нет, требуется внести изменения в НПА</t>
        </r>
      </text>
    </comment>
  </commentList>
</comments>
</file>

<file path=xl/comments3.xml><?xml version="1.0" encoding="utf-8"?>
<comments xmlns="http://schemas.openxmlformats.org/spreadsheetml/2006/main">
  <authors>
    <author>&lt;анонимный&gt;</author>
  </authors>
  <commentList>
    <comment ref="A12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Каждый раздел на отдельной вкладке</t>
        </r>
      </text>
    </comment>
    <comment ref="I13" authorId="0">
      <text>
        <r>
          <rPr>
            <sz val="10"/>
            <rFont val="Arial"/>
            <family val="2"/>
            <charset val="204"/>
          </rPr>
          <t xml:space="preserve">Черненкова Светлана Владимировна:
</t>
        </r>
        <r>
          <rPr>
            <sz val="9"/>
            <color rgb="FF000000"/>
            <rFont val="Tahoma"/>
            <family val="2"/>
            <charset val="204"/>
          </rPr>
          <t>5 знаков после запятой</t>
        </r>
      </text>
    </comment>
    <comment ref="C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Выбирать вид деятельности учреждения  из доступных видов деятельности в  #Department карточка Учреждения(ОСП)/Вкладка Вид деятельности</t>
        </r>
      </text>
    </comment>
    <comment ref="E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ОКЕИ(#Okei)</t>
        </r>
      </text>
    </comment>
    <comment ref="J17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новый справочник "НПА учреждений" в раздел Справочники ОПП</t>
        </r>
      </text>
    </comment>
  </commentList>
</comments>
</file>

<file path=xl/comments4.xml><?xml version="1.0" encoding="utf-8"?>
<comments xmlns="http://schemas.openxmlformats.org/spreadsheetml/2006/main">
  <authors>
    <author>&lt;анонимный&gt;</author>
  </authors>
  <commentList>
    <comment ref="A15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организации из справочника #Department вкладка Юридические и физичские лица</t>
        </r>
      </text>
    </comment>
    <comment ref="I15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одного из значений:
1 - денежные средства
2 - имущество
3 - право пользования нематериальными активами</t>
        </r>
      </text>
    </comment>
  </commentList>
</comments>
</file>

<file path=xl/comments5.xml><?xml version="1.0" encoding="utf-8"?>
<comments xmlns="http://schemas.openxmlformats.org/spreadsheetml/2006/main">
  <authors>
    <author>&lt;анонимный&gt;</author>
  </authors>
  <commentList>
    <comment ref="A12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 xml:space="preserve">Раздел заполняется в целых числах
</t>
        </r>
        <r>
          <rPr>
            <sz val="9"/>
            <color rgb="FFFF0000"/>
            <rFont val="Tahoma"/>
            <family val="2"/>
            <charset val="204"/>
          </rPr>
          <t>Добавить проверки при сохранении:
1) если хотя бы одна из граф (гр.8 или гр.14 или гр.16 по коду строки 9000) равна нулю, выводить сообщение об ошибке.
2) если разница |гр.8-гр.16|&gt;50% гр.8строки9000, то выводит сообщение об ошибке</t>
        </r>
      </text>
    </comment>
    <comment ref="A20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Выбирать из спарвочника Категория должностей (#PfhdPostCategory)</t>
        </r>
      </text>
    </comment>
  </commentList>
</comments>
</file>

<file path=xl/comments6.xml><?xml version="1.0" encoding="utf-8"?>
<comments xmlns="http://schemas.openxmlformats.org/spreadsheetml/2006/main">
  <authors>
    <author>&lt;анонимный&gt;</author>
  </authors>
  <commentList>
    <comment ref="A1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FF0000"/>
            <rFont val="Tahoma"/>
            <family val="2"/>
            <charset val="204"/>
          </rPr>
          <t>Если хотя бы одна из используемой в формуле графа, начиная с 11 отлична от нуля, то осуществлять проверку по этой формуле при сохранении:
1)гр.4=гр.11+гр.12+гр.13+гр.14+гр.15+гр.16
2)гр.7=гр.17+гр.18+гр.19+гр.20+гр.21+гр.22
3)гр.8=гр.23+гр.24+гр.25+гр.26+гр.27+гр.28
4)гр.9=гр.29+гр.30+гр.31+гр.32+гр.33+гр.34
5)гр.10=гр.35+гр.36+гр.37+гр.38+гр.39+гр.40</t>
        </r>
      </text>
    </comment>
  </commentList>
</comments>
</file>

<file path=xl/comments7.xml><?xml version="1.0" encoding="utf-8"?>
<comments xmlns="http://schemas.openxmlformats.org/spreadsheetml/2006/main">
  <authors>
    <author>&lt;анонимный&gt;</author>
  </authors>
  <commentList>
    <comment ref="A18" authorId="0">
      <text>
        <r>
          <rPr>
            <sz val="10"/>
            <rFont val="Arial"/>
            <family val="2"/>
            <charset val="204"/>
          </rPr>
          <t xml:space="preserve">Юлия Миндрина П.: </t>
        </r>
        <r>
          <rPr>
            <sz val="9"/>
            <color rgb="FF000000"/>
            <rFont val="Tahoma"/>
            <family val="2"/>
            <charset val="204"/>
          </rPr>
          <t>Выбор из справочника Банковские счета карточки организации либо ручной ввод</t>
        </r>
      </text>
    </comment>
  </commentList>
</comments>
</file>

<file path=xl/comments8.xml><?xml version="1.0" encoding="utf-8"?>
<comments xmlns="http://schemas.openxmlformats.org/spreadsheetml/2006/main">
  <authors>
    <author>&lt;анонимный&gt;</author>
  </authors>
  <commentList>
    <comment ref="E20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ОКТМО #Oktmo</t>
        </r>
      </text>
    </comment>
    <comment ref="I23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I26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I29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  <comment ref="I32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</commentList>
</comments>
</file>

<file path=xl/comments9.xml><?xml version="1.0" encoding="utf-8"?>
<comments xmlns="http://schemas.openxmlformats.org/spreadsheetml/2006/main">
  <authors>
    <author>&lt;анонимный&gt;</author>
  </authors>
  <commentList>
    <comment ref="C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 xml:space="preserve">выбор из справочника ОКТМО #Oktmo
</t>
        </r>
      </text>
    </comment>
    <comment ref="F18" authorId="0">
      <text>
        <r>
          <rPr>
            <sz val="10"/>
            <rFont val="Arial"/>
            <family val="2"/>
            <charset val="204"/>
          </rPr>
          <t xml:space="preserve">Юлия Миндрина П.:
</t>
        </r>
        <r>
          <rPr>
            <sz val="9"/>
            <color rgb="FF000000"/>
            <rFont val="Tahoma"/>
            <family val="2"/>
            <charset val="204"/>
          </rPr>
          <t>выбор из справочника ОКЕИ(#Okei)</t>
        </r>
      </text>
    </comment>
  </commentList>
</comments>
</file>

<file path=xl/sharedStrings.xml><?xml version="1.0" encoding="utf-8"?>
<sst xmlns="http://schemas.openxmlformats.org/spreadsheetml/2006/main" count="3732" uniqueCount="747">
  <si>
    <t>Приложение № 1 
к изменениям, которые вносятся в Общие требования 
к порядку составления и утверждения отчета о результатах 
деятельности государственного (муниципального) учреждения 
и об использовании закрепленного за ним государственного 
(муниципального) имущества, утвержденные приказом Министерства 
финансов Российской Федерации от 2 ноября 2021 г. № 171н, 
утвержденным приказом Министерства финансов Российской Федерации 
от «____» _____________ 2022 г. № ______</t>
  </si>
  <si>
    <t>Сведения о поступлениях и выплатах учреждения</t>
  </si>
  <si>
    <t>Цветовой код (для информации):</t>
  </si>
  <si>
    <t>КОДЫ</t>
  </si>
  <si>
    <t>Значения, наследуемые из разделов, подразделов формы или других электронных формуляров либо автоматически формируемые на основании справочников при выборе значений других показателей формы</t>
  </si>
  <si>
    <t xml:space="preserve">Дата </t>
  </si>
  <si>
    <t>ИНН</t>
  </si>
  <si>
    <t xml:space="preserve">Учреждение                                                                          </t>
  </si>
  <si>
    <t>КПП</t>
  </si>
  <si>
    <t xml:space="preserve">Орган, осуществляющий 
функции и полномочия учредителя                                               </t>
  </si>
  <si>
    <t xml:space="preserve">Глава по БК </t>
  </si>
  <si>
    <t>Публично-правовое образование</t>
  </si>
  <si>
    <t xml:space="preserve">по ОКТМО </t>
  </si>
  <si>
    <t>Периодичность:  годовая</t>
  </si>
  <si>
    <t xml:space="preserve">Единица измерения: руб. </t>
  </si>
  <si>
    <t xml:space="preserve">по ОКЕИ </t>
  </si>
  <si>
    <t>Значения выбираются из справочника</t>
  </si>
  <si>
    <t>Раздел 1. Сведения о поступлениях учреждения</t>
  </si>
  <si>
    <t>Наименование показателя</t>
  </si>
  <si>
    <t>Код 
строки</t>
  </si>
  <si>
    <t>Сумма поступлений</t>
  </si>
  <si>
    <t>Изменение, %</t>
  </si>
  <si>
    <t>Доля в общей сумме поступлений, %</t>
  </si>
  <si>
    <t>2</t>
  </si>
  <si>
    <t>3</t>
  </si>
  <si>
    <t>4</t>
  </si>
  <si>
    <t>5</t>
  </si>
  <si>
    <t>Ввод текстового или цифрового значения вручную</t>
  </si>
  <si>
    <t>Субсидии на финансовое обеспечение выполнения государственного (муниципального) задания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</si>
  <si>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</si>
  <si>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</si>
  <si>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</si>
  <si>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</si>
  <si>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</si>
  <si>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</si>
  <si>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</si>
  <si>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</si>
  <si>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</si>
  <si>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
гранты в форме субсидий из федерального бюджета</t>
  </si>
  <si>
    <t>0501</t>
  </si>
  <si>
    <t>гранты в форме субсидий из бюджетов субъектов Российской Федерации и местных бюджетов</t>
  </si>
  <si>
    <t>0502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</si>
  <si>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</si>
  <si>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</si>
  <si>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Значение рассчитывается автоматически по формуле</t>
  </si>
  <si>
    <t>из них:
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</si>
  <si>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0610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</si>
  <si>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</si>
  <si>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</si>
  <si>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</si>
  <si>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</si>
  <si>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 
доходы в виде платы за оказание услуг (выполнение работ) в рамках установленного государственного задания</t>
  </si>
  <si>
    <t>0801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</si>
  <si>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</si>
  <si>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0802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</si>
  <si>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</si>
  <si>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0803</t>
  </si>
  <si>
    <t>доходы от оказания услуг в рамках обязательного медицинского страхования</t>
  </si>
  <si>
    <t>0804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</si>
  <si>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</si>
  <si>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0805</t>
  </si>
  <si>
    <t>возмещение расходов, понесенных в связи с эксплуатацией имущества, находящегося в оперативном управлении учреждения</t>
  </si>
  <si>
    <t>0806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</si>
  <si>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(возмещения судебных издержек)</t>
  </si>
  <si>
    <t>0807</t>
  </si>
  <si>
    <t>Доходы от собственности, всего</t>
  </si>
  <si>
    <t>0900</t>
  </si>
  <si>
    <t>в том числе:
доходы в виде арендной либо иной платы за передачу в возмездное пользование государственного имущества</t>
  </si>
  <si>
    <t>0901</t>
  </si>
  <si>
    <t>доходы от распоряжения правами на результаты интеллектуальной деятельности и средствами индивидуализации</t>
  </si>
  <si>
    <t>0902</t>
  </si>
  <si>
    <t>проценты по депозитам учреждения в кредитных организациях</t>
  </si>
  <si>
    <t>0903</t>
  </si>
  <si>
    <t>проценты по остаткам средств на счетах учреждения в кредитных организациях</t>
  </si>
  <si>
    <t>0904</t>
  </si>
  <si>
    <t>проценты, полученные от предоставления займов</t>
  </si>
  <si>
    <t>0905</t>
  </si>
  <si>
    <t>проценты по иным финансовым инструментам</t>
  </si>
  <si>
    <t>0906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</si>
  <si>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</si>
  <si>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0907</t>
  </si>
  <si>
    <t>прочие доходы от использования имущества, находящегося в оперативном управлении учреждения</t>
  </si>
  <si>
    <t>0908</t>
  </si>
  <si>
    <t>Поступления доходов от штрафов, пеней, неустойки,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</si>
  <si>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</si>
  <si>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</si>
  <si>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</si>
  <si>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</si>
  <si>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</si>
  <si>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 xml:space="preserve">Итого </t>
  </si>
  <si>
    <t>9000</t>
  </si>
  <si>
    <t>х</t>
  </si>
  <si>
    <t>Раздел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</si>
  <si>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</si>
  <si>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</si>
  <si>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</si>
  <si>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государственного  задания</t>
  </si>
  <si>
    <t>доля в общей сумме выплат,  отраженных в графе 3,
 %</t>
  </si>
  <si>
    <t>за счет средств субсидии на иные цели</t>
  </si>
  <si>
    <t>доля в общей сумме выплат, отраженных в графе 3,
 %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</si>
  <si>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</si>
  <si>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</si>
  <si>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</si>
  <si>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</si>
  <si>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в том числе:</t>
  </si>
  <si>
    <t>за счет средств, полученных от оказания услуг, выполнения работ, реализации продукции</t>
  </si>
  <si>
    <t>за счет без-возмездных поступлений</t>
  </si>
  <si>
    <t>из федерального бюджета</t>
  </si>
  <si>
    <t>из бюджетов субъектов Российской Федерации и местных бюджетов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</si>
  <si>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</si>
  <si>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</si>
  <si>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</si>
  <si>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</si>
  <si>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</si>
  <si>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</si>
  <si>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</si>
  <si>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</si>
  <si>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</si>
  <si>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</si>
  <si>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</si>
  <si>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</si>
  <si>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</si>
  <si>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</si>
  <si>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</si>
  <si>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Оплата труда и компенсационные выплаты работникам</t>
  </si>
  <si>
    <t>=гр.5+гр.7+гр.9+гр.11+гр.13+гр.15</t>
  </si>
  <si>
    <t>=гр.3 стр.0100/гр.3 стр.9000*100</t>
  </si>
  <si>
    <t>=гр.5 стр.0100/гр.3 стр.9000*100</t>
  </si>
  <si>
    <t>=гр.7 стр.0100/гр.3 стр.9000*100</t>
  </si>
  <si>
    <t>=гр.9 стр.0100/гр.3 стр.9000*100</t>
  </si>
  <si>
    <t>=гр.11 стр.0100/гр.3 стр.9000*100</t>
  </si>
  <si>
    <t>=гр.13 стр.0100/гр.3 стр.9000*100</t>
  </si>
  <si>
    <t>=гр.15 стр.0100/гр.3 стр.9000*100</t>
  </si>
  <si>
    <t>=гр.17 стр.0100/гр.3 стр.9000*100</t>
  </si>
  <si>
    <t>=гр.19 стр.0100/гр.3 стр.9000*100</t>
  </si>
  <si>
    <t>Взносы по обязательному социальному страхованию</t>
  </si>
  <si>
    <t>Приобретение товаров, работ, услуг, всего</t>
  </si>
  <si>
    <t xml:space="preserve">из них:
услуги связи </t>
  </si>
  <si>
    <t>0301</t>
  </si>
  <si>
    <t>транспортные услуги</t>
  </si>
  <si>
    <t>0302</t>
  </si>
  <si>
    <t>коммунальные услуги</t>
  </si>
  <si>
    <t>0303</t>
  </si>
  <si>
    <t>арендная плата за пользование имуществом</t>
  </si>
  <si>
    <t>0304</t>
  </si>
  <si>
    <t>работы, услуги по содержанию имущества</t>
  </si>
  <si>
    <t>0305</t>
  </si>
  <si>
    <t>прочие работы, услуги</t>
  </si>
  <si>
    <t>0306</t>
  </si>
  <si>
    <t>основные средства</t>
  </si>
  <si>
    <t>0307</t>
  </si>
  <si>
    <t>нематериальные активы</t>
  </si>
  <si>
    <t>0308</t>
  </si>
  <si>
    <t>непроизведенные активы</t>
  </si>
  <si>
    <t>0309</t>
  </si>
  <si>
    <t>материальные запасы</t>
  </si>
  <si>
    <t>0310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</si>
  <si>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</si>
  <si>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</si>
  <si>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</si>
  <si>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</si>
  <si>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
налог на прибыль</t>
  </si>
  <si>
    <t>налог на добавленную стоимость</t>
  </si>
  <si>
    <t>налог на имущество организаций</t>
  </si>
  <si>
    <t>земельный налог</t>
  </si>
  <si>
    <t>транспортный налог</t>
  </si>
  <si>
    <t>водный налог</t>
  </si>
  <si>
    <t>государственные пошлины</t>
  </si>
  <si>
    <t>0707</t>
  </si>
  <si>
    <t>прочие налоги, сборы, платежи в бюджет</t>
  </si>
  <si>
    <t>0708</t>
  </si>
  <si>
    <t>Приобретение финансовых активов, всего:</t>
  </si>
  <si>
    <t>из них:
приобретение ценных бумаг, кроме акций и иных форм участия в капитале</t>
  </si>
  <si>
    <t>приобретение акций и иных форм участия в капитале</t>
  </si>
  <si>
    <t>Иные выплаты, всего</t>
  </si>
  <si>
    <t>из них:
перечисление денежных обеспечений</t>
  </si>
  <si>
    <t>перечисление денежных средств на депозитные счета</t>
  </si>
  <si>
    <t>Итого</t>
  </si>
  <si>
    <t>=0100+0200+0300+0400+0500+0600+0700+0800+0900</t>
  </si>
  <si>
    <t>100%</t>
  </si>
  <si>
    <t>Руководитель 
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</si>
  <si>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</si>
  <si>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</si>
  <si>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</si>
  <si>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</si>
  <si>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«___»_________ 20____ г.</t>
  </si>
  <si>
    <t>Приложение
к Общим требованиям к порядку 
составления и утверждения отчета о результатах деятельности 
государственного (муниципального) учреждения и об использовании 
закрепленного за ним государственного (муниципального) имущества, 
утвержденным приказом Министерства финансов Российской Федерации
от 2 ноября 2021 г. № 171н
(рекомендуемый образец)</t>
  </si>
  <si>
    <t xml:space="preserve">Сведения об оказываемых услугах, выполняемых работах
сверх установленного государственного (муниципального) задания, а также выпускаемой продукции </t>
  </si>
  <si>
    <t>на 1 _______________ 20___ г.</t>
  </si>
  <si>
    <t>Дата</t>
  </si>
  <si>
    <t>по Сводному реестру</t>
  </si>
  <si>
    <t>Учреждение</t>
  </si>
  <si>
    <t>Орган, осуществляющий функции 
и полномочия учредителя</t>
  </si>
  <si>
    <t>глава по БК</t>
  </si>
  <si>
    <t>по ОКТМО</t>
  </si>
  <si>
    <t>Периодичность: годовая</t>
  </si>
  <si>
    <t>Раздел 1. Сведения об услугах, оказываемых сверх установленного государственного (муниципального) задания</t>
  </si>
  <si>
    <t>Наименование оказываемых услуг</t>
  </si>
  <si>
    <t>Код 
по ОКВЭД</t>
  </si>
  <si>
    <t>Код строки</t>
  </si>
  <si>
    <t>Объем оказанных услуг</t>
  </si>
  <si>
    <t>Доход от оказания 
услуг, руб</t>
  </si>
  <si>
    <t>Цена (тариф)</t>
  </si>
  <si>
    <t>Справочно: реквизиты акта, которым установлена цена (тариф)</t>
  </si>
  <si>
    <t xml:space="preserve">единица измерения </t>
  </si>
  <si>
    <t>всего</t>
  </si>
  <si>
    <t>кем издан 
(ФОИВ, учреждение)</t>
  </si>
  <si>
    <t>дата</t>
  </si>
  <si>
    <t>номер</t>
  </si>
  <si>
    <t>наименование</t>
  </si>
  <si>
    <t>код по ОКЕИ</t>
  </si>
  <si>
    <t>=гр.6 таблицы 1 * гр.8</t>
  </si>
  <si>
    <t>=стр.1000+стр.2000+стр.3000+…</t>
  </si>
  <si>
    <t>x</t>
  </si>
  <si>
    <t>Раздел 2. Сведения о работах, выполняемых сверх установленного государственного (муниципального) задания</t>
  </si>
  <si>
    <t>Наименование выполняемых работ</t>
  </si>
  <si>
    <t>Объем выполненных работ</t>
  </si>
  <si>
    <t>Доход от выполнения работ, руб</t>
  </si>
  <si>
    <t>Раздел 3. Сведения о производимой продукции</t>
  </si>
  <si>
    <t>Наименование производимой продукции</t>
  </si>
  <si>
    <t>Объем произведенной продукции</t>
  </si>
  <si>
    <t>Доход от реализации продукции, руб</t>
  </si>
  <si>
    <t>(подпись)</t>
  </si>
  <si>
    <t>(фамилия, инициалы)</t>
  </si>
  <si>
    <r>
      <rPr>
        <b/>
        <sz val="11"/>
        <rFont val="Times New Roman"/>
        <family val="1"/>
        <charset val="204"/>
      </rPr>
      <t>Сведения о доходах учреждения в виде прибыли, приходящейся на доли
в уставных (складочных) капиталах хозяйственных товариществ и обществ, или дивидендов по акциям, принадлежащим учреждению</t>
    </r>
    <r>
      <rPr>
        <vertAlign val="superscript"/>
        <sz val="11"/>
        <rFont val="Times New Roman"/>
        <family val="1"/>
        <charset val="204"/>
      </rPr>
      <t>1</t>
    </r>
  </si>
  <si>
    <t xml:space="preserve">                                                            на 1 ______________ 20__ г.</t>
  </si>
  <si>
    <t>Публично-правовое образование ______________________________________________________________________________</t>
  </si>
  <si>
    <t>Организация (предприятие)</t>
  </si>
  <si>
    <t xml:space="preserve">Сумма вложений 
в уставный капитал
</t>
  </si>
  <si>
    <t>Доля в уставном капитале, %</t>
  </si>
  <si>
    <r>
      <rPr>
        <sz val="10"/>
        <rFont val="Times New Roman"/>
        <family val="1"/>
        <charset val="204"/>
      </rPr>
      <t>Вид вложений</t>
    </r>
    <r>
      <rPr>
        <vertAlign val="superscript"/>
        <sz val="10"/>
        <rFont val="Times New Roman"/>
        <family val="1"/>
        <charset val="204"/>
      </rPr>
      <t>2</t>
    </r>
  </si>
  <si>
    <t>Задолженность перед учреждением 
по перечислению части прибыли (дивидендов)
на начало года</t>
  </si>
  <si>
    <t>Доходы, 
подлежащие получению 
за отчетный период</t>
  </si>
  <si>
    <t>Задолженность 
перед учреждением 
по перечислению части прибыли (дивидендов) на конец отчетного периода</t>
  </si>
  <si>
    <t>код 
по ОКОПФ</t>
  </si>
  <si>
    <t xml:space="preserve">дата создания </t>
  </si>
  <si>
    <t>основной вид деятельности</t>
  </si>
  <si>
    <t>начислено, 
 руб</t>
  </si>
  <si>
    <t>поступило, 
 руб</t>
  </si>
  <si>
    <t>=гр.10 + гр.11-гр.12</t>
  </si>
  <si>
    <t>Руководитель 
(уполномоченное лицо) 
Учреждения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</si>
  <si>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Сведения формируются в случаях, если в соответствии с законодательством Российской Федерации установлена возможность создания хозяйственных товариществ и обществ.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</si>
  <si>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Указывается вид вложений "1"- денежные средства, "2"- имущество, "3"- право пользования нематериальными активами. </t>
    </r>
  </si>
  <si>
    <t>Приложение № 2 
к изменениям, которые вносятся в Общие требования 
к порядку составления и утверждения отчета о результатах 
деятельности государственного (муниципального) учреждения 
и об использовании закрепленного за ним государственного 
(муниципального) имущества, утвержденным приказом Министерства 
финансов Российской Федерации от 2 ноября 2021 г. № 171н, 
утвержденным приказом Министерства финансов Российской Федерации 
от «____» _____________ 2022 г. № ______</t>
  </si>
  <si>
    <t>Сведения о кредиторской задолженности и обязательствах учреждения</t>
  </si>
  <si>
    <t>Орган, осуществляющий 
функции и полномочия учредителя</t>
  </si>
  <si>
    <t xml:space="preserve">глава по БК </t>
  </si>
  <si>
    <t>по ОКЕИ</t>
  </si>
  <si>
    <t>Объем кредиторской задолженности 
на начало года</t>
  </si>
  <si>
    <t>Объем кредиторской задолженности 
на конец отчетного периода</t>
  </si>
  <si>
    <t>Объем отложенных обязательств учреждения</t>
  </si>
  <si>
    <t>из нее срок оплаты наступил в отчетном  финансовом году</t>
  </si>
  <si>
    <t>из нее срок оплаты наступает в:</t>
  </si>
  <si>
    <t>1 квартале, всего</t>
  </si>
  <si>
    <t>из нее:
в январе</t>
  </si>
  <si>
    <t xml:space="preserve"> 2 квартале </t>
  </si>
  <si>
    <t xml:space="preserve">3 квартале </t>
  </si>
  <si>
    <t xml:space="preserve">4 квартале 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</si>
  <si>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</si>
  <si>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</si>
  <si>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</si>
  <si>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 поступившим расчетным документам</t>
  </si>
  <si>
    <t>иные</t>
  </si>
  <si>
    <t>По выплате заработной платы</t>
  </si>
  <si>
    <t>=гр.13+гр.14+гр.15+гр16</t>
  </si>
  <si>
    <t>По выплате стипендий, пособий, пенсий</t>
  </si>
  <si>
    <t>По перечислению в бюджет, всего</t>
  </si>
  <si>
    <t>=стр.3100+стр.3200+стр.3300+стр.3400</t>
  </si>
  <si>
    <t>в том числе:
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</si>
  <si>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</si>
  <si>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</si>
  <si>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</si>
  <si>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из них:
в связи с невыполнением государственного задания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</si>
  <si>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</si>
  <si>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</si>
  <si>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</si>
  <si>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из них:
по публичным договорам</t>
  </si>
  <si>
    <t>По оплате прочих расходов, всего</t>
  </si>
  <si>
    <t>из них:
по выплатам, связанным с причинением вреда гражданам</t>
  </si>
  <si>
    <t>=стр.1000+стр.2000+стр.3000+стр.4000+стр.5000</t>
  </si>
  <si>
    <t>Сведения о просроченной кредиторской задолженности</t>
  </si>
  <si>
    <t>Орган, осуществляющий функции
и полномочия учредителя</t>
  </si>
  <si>
    <t>Объем просроченной кредиторской задолженности 
на начало года</t>
  </si>
  <si>
    <r>
      <rPr>
        <sz val="10"/>
        <rFont val="Times New Roman"/>
        <family val="1"/>
        <charset val="204"/>
      </rPr>
      <t xml:space="preserve"> Предельно допустимые значения просроченной кредиторской задолженности</t>
    </r>
    <r>
      <rPr>
        <vertAlign val="superscript"/>
        <sz val="10"/>
        <rFont val="Times New Roman"/>
        <family val="1"/>
        <charset val="204"/>
      </rPr>
      <t>3</t>
    </r>
  </si>
  <si>
    <t>Объем просроченной кредиторской задолженности 
на конец отчетного периода</t>
  </si>
  <si>
    <r>
      <rPr>
        <sz val="10"/>
        <rFont val="Times New Roman"/>
        <family val="1"/>
        <charset val="204"/>
      </rPr>
      <t>Изменение кредиторской задолженности</t>
    </r>
    <r>
      <rPr>
        <vertAlign val="superscript"/>
        <sz val="10"/>
        <rFont val="Times New Roman"/>
        <family val="1"/>
        <charset val="204"/>
      </rPr>
      <t>6</t>
    </r>
  </si>
  <si>
    <t>Причина образования</t>
  </si>
  <si>
    <t>Меры, принимаемые 
по погашению просроченной кредиторской задолженности</t>
  </si>
  <si>
    <t>из нее по исполнительным листам</t>
  </si>
  <si>
    <t>значение</t>
  </si>
  <si>
    <t>срок, 
дней</t>
  </si>
  <si>
    <t>в том числе по срокам</t>
  </si>
  <si>
    <t>сумма, 
руб</t>
  </si>
  <si>
    <t>в процентах</t>
  </si>
  <si>
    <r>
      <rPr>
        <sz val="10"/>
        <rFont val="Times New Roman"/>
        <family val="1"/>
        <charset val="204"/>
      </rPr>
      <t>в абсолютных величинах</t>
    </r>
    <r>
      <rPr>
        <vertAlign val="superscript"/>
        <sz val="10"/>
        <rFont val="Times New Roman"/>
        <family val="1"/>
        <charset val="204"/>
      </rPr>
      <t>4</t>
    </r>
  </si>
  <si>
    <r>
      <rPr>
        <sz val="10"/>
        <rFont val="Times New Roman"/>
        <family val="1"/>
        <charset val="204"/>
      </rPr>
      <t>в процентах</t>
    </r>
    <r>
      <rPr>
        <vertAlign val="superscript"/>
        <sz val="10"/>
        <rFont val="Times New Roman"/>
        <family val="1"/>
        <charset val="204"/>
      </rPr>
      <t>5</t>
    </r>
  </si>
  <si>
    <t>менее 30 дней просрочки</t>
  </si>
  <si>
    <t>от 30 до 90 дней просрочки</t>
  </si>
  <si>
    <t>от 90 до 180 дней просрочки</t>
  </si>
  <si>
    <t>более 180 дней просрочки</t>
  </si>
  <si>
    <t>=гр.10+гр.11+гр.12+гр.13</t>
  </si>
  <si>
    <t>=гр.8-гр.3</t>
  </si>
  <si>
    <t>=(гр.8-гр.3)*100/гр.3</t>
  </si>
  <si>
    <t>из них:
в связи с невыполнением государственного (муниципального) задания</t>
  </si>
  <si>
    <t>из них:
по  выплатам, связанным с причинением вреда гражданам</t>
  </si>
  <si>
    <r>
      <rPr>
        <vertAlign val="superscript"/>
        <sz val="8"/>
        <rFont val="Times New Roman"/>
        <family val="1"/>
        <charset val="204"/>
      </rPr>
      <t xml:space="preserve">3 </t>
    </r>
    <r>
      <rPr>
        <sz val="8"/>
        <rFont val="Times New Roman"/>
        <family val="1"/>
        <charset val="204"/>
      </rPr>
      <t>Указываются предельно допустимые значения, установленные органом, осуществляющим функции и полномочия учредителя.</t>
    </r>
  </si>
  <si>
    <r>
      <rPr>
        <vertAlign val="superscript"/>
        <sz val="8"/>
        <rFont val="Times New Roman"/>
        <family val="1"/>
        <charset val="204"/>
      </rPr>
      <t xml:space="preserve">4 </t>
    </r>
    <r>
      <rPr>
        <sz val="8"/>
        <rFont val="Times New Roman"/>
        <family val="1"/>
        <charset val="204"/>
      </rPr>
      <t>Заполняется в случае, если значения просроченной кредиторской задолженности установлены органом, осуществляющим функции и полномочия учредителя, в абсолютных значениях (рублях).</t>
    </r>
  </si>
  <si>
    <r>
      <rPr>
        <vertAlign val="superscript"/>
        <sz val="8"/>
        <rFont val="Times New Roman"/>
        <family val="1"/>
        <charset val="204"/>
      </rPr>
      <t xml:space="preserve">5 </t>
    </r>
    <r>
      <rPr>
        <sz val="8"/>
        <rFont val="Times New Roman"/>
        <family val="1"/>
        <charset val="204"/>
      </rPr>
      <t>Заполняется в случае, если значения просроченной кредиторской задолженности установлены органом, осуществляющим функции и полномочия учредителя, в процентах от общей суммы кредиторской задолженности.</t>
    </r>
  </si>
  <si>
    <r>
      <rPr>
        <vertAlign val="superscript"/>
        <sz val="8"/>
        <rFont val="Times New Roman"/>
        <family val="1"/>
        <charset val="204"/>
      </rPr>
      <t xml:space="preserve">6 </t>
    </r>
    <r>
      <rPr>
        <sz val="8"/>
        <rFont val="Times New Roman"/>
        <family val="1"/>
        <charset val="204"/>
      </rPr>
      <t>Указывается общая сумма увеличения или уменьшения кредиторской задолженности.</t>
    </r>
  </si>
  <si>
    <t>Сведения о задолженности по ущербу, недостачам, хищениям денежных средств и материальных ценностей</t>
  </si>
  <si>
    <t>Код
строки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</si>
  <si>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</si>
  <si>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</si>
  <si>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</si>
  <si>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 xml:space="preserve">Списано </t>
  </si>
  <si>
    <t>Остаток задолженности по 
возмещению ущерба на конец отчетного периода</t>
  </si>
  <si>
    <t>из него на взыскании в службе судебных приставов</t>
  </si>
  <si>
    <t>из них взыскано
 с виновных лиц</t>
  </si>
  <si>
    <t>страховыми организациями</t>
  </si>
  <si>
    <t>из них в связи с прекращением взыскания по исполнительным листам</t>
  </si>
  <si>
    <t xml:space="preserve"> виновные лица установлены</t>
  </si>
  <si>
    <t xml:space="preserve"> виновные лица не установлены</t>
  </si>
  <si>
    <t>из них
по решению суда</t>
  </si>
  <si>
    <t>Недостача, хищение денежных средств, всего</t>
  </si>
  <si>
    <t>=стр.0110  +стр. 0120+стр.0130</t>
  </si>
  <si>
    <t>=стр.0110+стр. 0120+стр.0130</t>
  </si>
  <si>
    <t>=гр.6+гр.7</t>
  </si>
  <si>
    <t>в том числе:
в связи с хищением (кражами)</t>
  </si>
  <si>
    <t>0110</t>
  </si>
  <si>
    <t>=гр.3+гр.5-гр.8-гр.12</t>
  </si>
  <si>
    <t>из них:    
возбуждено уголовных дел (находится в следственных органах)</t>
  </si>
  <si>
    <t>0111</t>
  </si>
  <si>
    <t>в связи с выявлением при обработке наличных денег денежных знаков,  имеющих признаки подделки</t>
  </si>
  <si>
    <t>0120</t>
  </si>
  <si>
    <t>в связи с банкротством кредитной организации</t>
  </si>
  <si>
    <t>0130</t>
  </si>
  <si>
    <t>Ущерб имуществу (за исключением денежных средств)</t>
  </si>
  <si>
    <t>=стр.0210+стр. 0220+стр.0230</t>
  </si>
  <si>
    <t>в том числе:
в связи с недостачами, включая хищения (кражи)</t>
  </si>
  <si>
    <t>0210</t>
  </si>
  <si>
    <t>0211</t>
  </si>
  <si>
    <t>в связи с нарушением правил хранения</t>
  </si>
  <si>
    <t>0220</t>
  </si>
  <si>
    <t>в связи с нанесением ущерба техническому состоянию объекта</t>
  </si>
  <si>
    <t>0230</t>
  </si>
  <si>
    <t>В связи с нарушением условий договоров (контрактов)</t>
  </si>
  <si>
    <t>=стр.0310+стр. 032</t>
  </si>
  <si>
    <t>в том числе:
в связи с нарушением сроков (начислено пени, штрафов, неустойки)</t>
  </si>
  <si>
    <t>в связи с невыполнением условий о возврате предоплаты (аванса)</t>
  </si>
  <si>
    <t>0320</t>
  </si>
  <si>
    <t>=стр.0100+стр.0200+стр.0300</t>
  </si>
  <si>
    <t xml:space="preserve"> Сведения о численности сотрудников и оплате труда</t>
  </si>
  <si>
    <t>Коды</t>
  </si>
  <si>
    <t>на 1 __________ 20 __ г.</t>
  </si>
  <si>
    <t>Раздел 1. Сведения о численности сотрудников</t>
  </si>
  <si>
    <t>Группы персонала
 (категория персонала)</t>
  </si>
  <si>
    <t>Штатная численность на начало года</t>
  </si>
  <si>
    <t>Средняя численность сотрудников за отчетный период</t>
  </si>
  <si>
    <r>
      <rPr>
        <sz val="10"/>
        <color rgb="FF000000"/>
        <rFont val="Times New Roman"/>
        <family val="1"/>
        <charset val="204"/>
      </rPr>
      <t>По договорам гражданско-правового характера</t>
    </r>
    <r>
      <rPr>
        <vertAlign val="superscript"/>
        <sz val="10"/>
        <color rgb="FF000000"/>
        <rFont val="Times New Roman"/>
        <family val="1"/>
        <charset val="204"/>
      </rPr>
      <t>9</t>
    </r>
  </si>
  <si>
    <t>Штатная численность на конец отчетного периода</t>
  </si>
  <si>
    <t>установлено штатным расписанием</t>
  </si>
  <si>
    <r>
      <rPr>
        <sz val="10"/>
        <color rgb="FF000000"/>
        <rFont val="Times New Roman"/>
        <family val="1"/>
        <charset val="204"/>
      </rPr>
      <t>всего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</si>
  <si>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из нее
по основным видам деятельности</t>
  </si>
  <si>
    <t>замещено</t>
  </si>
  <si>
    <t xml:space="preserve"> вакантных должностей</t>
  </si>
  <si>
    <t>по основному месту работы</t>
  </si>
  <si>
    <r>
      <rPr>
        <sz val="10"/>
        <color rgb="FF000000"/>
        <rFont val="Times New Roman"/>
        <family val="1"/>
        <charset val="204"/>
      </rPr>
      <t>по внутреннему совмести-тельству
(по совмещению должностей)</t>
    </r>
    <r>
      <rPr>
        <vertAlign val="superscript"/>
        <sz val="10"/>
        <color rgb="FF000000"/>
        <rFont val="Times New Roman"/>
        <family val="1"/>
        <charset val="204"/>
      </rPr>
      <t>8</t>
    </r>
  </si>
  <si>
    <t>по внешнему совмести-тельству</t>
  </si>
  <si>
    <r>
      <rPr>
        <sz val="10"/>
        <color rgb="FF000000"/>
        <rFont val="Times New Roman"/>
        <family val="1"/>
        <charset val="204"/>
      </rPr>
      <t>сотрудники учреждения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</si>
  <si>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r>
      <rPr>
        <sz val="10"/>
        <color rgb="FF000000"/>
        <rFont val="Times New Roman"/>
        <family val="1"/>
        <charset val="204"/>
      </rPr>
      <t>физические лица, не являющиеся сотрудниками учреждения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</si>
  <si>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t xml:space="preserve"> всего</t>
  </si>
  <si>
    <r>
      <rPr>
        <sz val="10"/>
        <color rgb="FF000000"/>
        <rFont val="Times New Roman"/>
        <family val="1"/>
        <charset val="204"/>
      </rPr>
      <t>Основной персонал, всего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</si>
  <si>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t>10,5</t>
  </si>
  <si>
    <t>8,1</t>
  </si>
  <si>
    <r>
      <rPr>
        <sz val="10"/>
        <color rgb="FF000000"/>
        <rFont val="Times New Roman"/>
        <family val="1"/>
        <charset val="204"/>
      </rPr>
      <t>из них:</t>
    </r>
    <r>
      <rPr>
        <vertAlign val="superscript"/>
        <sz val="10"/>
        <color rgb="FF000000"/>
        <rFont val="Times New Roman"/>
        <family val="1"/>
        <charset val="204"/>
      </rPr>
      <t xml:space="preserve">13
</t>
    </r>
  </si>
  <si>
    <r>
      <rPr>
        <sz val="10"/>
        <color rgb="FF000000"/>
        <rFont val="Times New Roman"/>
        <family val="1"/>
        <charset val="204"/>
      </rPr>
      <t>Вспомогательный персонал, всего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</si>
  <si>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23</t>
  </si>
  <si>
    <t>22,2</t>
  </si>
  <si>
    <r>
      <rPr>
        <sz val="10"/>
        <color rgb="FF000000"/>
        <rFont val="Times New Roman"/>
        <family val="1"/>
        <charset val="204"/>
      </rPr>
      <t>Административно-управленческий персонал, всего</t>
    </r>
    <r>
      <rPr>
        <vertAlign val="superscript"/>
        <sz val="10"/>
        <color rgb="FF000000"/>
        <rFont val="Times New Roman"/>
        <family val="1"/>
        <charset val="204"/>
      </rPr>
      <t>15</t>
    </r>
  </si>
  <si>
    <t>35,5</t>
  </si>
  <si>
    <t>30,6</t>
  </si>
  <si>
    <t>0,2</t>
  </si>
  <si>
    <r>
      <rPr>
        <vertAlign val="superscript"/>
        <sz val="8"/>
        <color rgb="FF000000"/>
        <rFont val="Times New Roman"/>
        <family val="1"/>
        <charset val="204"/>
      </rPr>
      <t>7</t>
    </r>
    <r>
      <rPr>
        <sz val="8"/>
        <color rgb="FF000000"/>
        <rFont val="Times New Roman"/>
        <family val="1"/>
        <charset val="204"/>
      </rPr>
      <t xml:space="preserve"> При расчете показателя не учитывается численность сотрудников учреждения, работающих по внутреннему совместительству (по совмещению должностей).</t>
    </r>
  </si>
  <si>
    <r>
      <rPr>
        <vertAlign val="superscript"/>
        <sz val="8"/>
        <color rgb="FF000000"/>
        <rFont val="Times New Roman"/>
        <family val="1"/>
        <charset val="204"/>
      </rPr>
      <t>8</t>
    </r>
    <r>
      <rPr>
        <sz val="8"/>
        <color rgb="FF000000"/>
        <rFont val="Times New Roman"/>
        <family val="1"/>
        <charset val="204"/>
      </rPr>
      <t xml:space="preserve"> Указывается численность сотрудников учреждения, работающих по внутреннему совместительству (по совмещению должностей). При расчете общей численности сотрудников учреждения показатель не учитывается.</t>
    </r>
  </si>
  <si>
    <r>
      <rPr>
        <vertAlign val="superscript"/>
        <sz val="8"/>
        <color rgb="FF000000"/>
        <rFont val="Times New Roman"/>
        <family val="1"/>
        <charset val="204"/>
      </rPr>
      <t>9</t>
    </r>
    <r>
      <rPr>
        <sz val="8"/>
        <color rgb="FF000000"/>
        <rFont val="Times New Roman"/>
        <family val="1"/>
        <charset val="204"/>
      </rPr>
      <t xml:space="preserve">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характера). Детализация численности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  </r>
  </si>
  <si>
    <r>
      <rPr>
        <vertAlign val="superscript"/>
        <sz val="8"/>
        <color rgb="FF000000"/>
        <rFont val="Times New Roman"/>
        <family val="1"/>
        <charset val="204"/>
      </rPr>
      <t>10</t>
    </r>
    <r>
      <rPr>
        <sz val="8"/>
        <color rgb="FF000000"/>
        <rFont val="Times New Roman"/>
        <family val="1"/>
        <charset val="204"/>
      </rPr>
      <t xml:space="preserve">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являющихся сотрудниками учреждения.</t>
    </r>
  </si>
  <si>
    <r>
      <rPr>
        <vertAlign val="superscript"/>
        <sz val="8"/>
        <color rgb="FF000000"/>
        <rFont val="Times New Roman"/>
        <family val="1"/>
        <charset val="204"/>
      </rPr>
      <t>11</t>
    </r>
    <r>
      <rPr>
        <sz val="8"/>
        <color rgb="FF000000"/>
        <rFont val="Times New Roman"/>
        <family val="1"/>
        <charset val="204"/>
      </rPr>
      <t xml:space="preserve">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не являющихся сотрудниками учреждения.</t>
    </r>
  </si>
  <si>
    <r>
      <rPr>
        <vertAlign val="superscript"/>
        <sz val="8"/>
        <color rgb="FF000000"/>
        <rFont val="Times New Roman"/>
        <family val="1"/>
        <charset val="204"/>
      </rPr>
      <t>12</t>
    </r>
    <r>
      <rPr>
        <sz val="8"/>
        <color rgb="FF000000"/>
        <rFont val="Times New Roman"/>
        <family val="1"/>
        <charset val="204"/>
      </rPr>
      <t xml:space="preserve"> Указывается численность работников учреждения, непосредственно оказывающих услуги (выполняющих работы), направленные на достижение определенных уставом учреждения целей деятельности этого учреждения.</t>
    </r>
  </si>
  <si>
    <r>
      <rPr>
        <vertAlign val="superscript"/>
        <sz val="8"/>
        <color rgb="FF000000"/>
        <rFont val="Times New Roman"/>
        <family val="1"/>
        <charset val="204"/>
      </rPr>
      <t>13</t>
    </r>
    <r>
      <rPr>
        <sz val="8"/>
        <color rgb="FF000000"/>
        <rFont val="Times New Roman"/>
        <family val="1"/>
        <charset val="204"/>
      </rPr>
      <t xml:space="preserve"> Детализация показателей по группе (категории) персонала устанавливается порядком органа, осуществляющего функции и полномочия учредителя.</t>
    </r>
  </si>
  <si>
    <r>
      <rPr>
        <vertAlign val="superscript"/>
        <sz val="8"/>
        <color rgb="FF000000"/>
        <rFont val="Times New Roman"/>
        <family val="1"/>
        <charset val="204"/>
      </rPr>
      <t>14</t>
    </r>
    <r>
      <rPr>
        <sz val="8"/>
        <color rgb="FF000000"/>
        <rFont val="Times New Roman"/>
        <family val="1"/>
        <charset val="204"/>
      </rPr>
      <t xml:space="preserve"> Указывается численность работников учреждения, создающих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  </r>
  </si>
  <si>
    <r>
      <rPr>
        <vertAlign val="superscript"/>
        <sz val="8"/>
        <color rgb="FF000000"/>
        <rFont val="Times New Roman"/>
        <family val="1"/>
        <charset val="204"/>
      </rPr>
      <t>15</t>
    </r>
    <r>
      <rPr>
        <sz val="8"/>
        <color rgb="FF000000"/>
        <rFont val="Times New Roman"/>
        <family val="1"/>
        <charset val="204"/>
      </rPr>
      <t xml:space="preserve"> Указывается численность работников учреждения, занятых управлением (организацией) оказания услуг (выполнения работ), а также работников учреждения, выполняющих административные функции, необходимые для обеспечения деятельности  учреждения.</t>
    </r>
  </si>
  <si>
    <t>Раздел 2. Сведения об оплате труда</t>
  </si>
  <si>
    <t>Группы персонала</t>
  </si>
  <si>
    <t>Фонд начисленной оплаты труда сотрудников за отчетный период, руб</t>
  </si>
  <si>
    <r>
      <rPr>
        <sz val="10"/>
        <color rgb="FF000000"/>
        <rFont val="Times New Roman"/>
        <family val="1"/>
        <charset val="204"/>
      </rPr>
      <t>Начислено по договорам гражданско-правового характера, руб</t>
    </r>
    <r>
      <rPr>
        <vertAlign val="superscript"/>
        <sz val="10"/>
        <color rgb="FF000000"/>
        <rFont val="Times New Roman"/>
        <family val="1"/>
        <charset val="204"/>
      </rPr>
      <t>16</t>
    </r>
  </si>
  <si>
    <r>
      <rPr>
        <sz val="10"/>
        <color rgb="FF000000"/>
        <rFont val="Times New Roman"/>
        <family val="1"/>
        <charset val="204"/>
      </rPr>
      <t>Аналитическое распределение оплаты труда сотрудников по источникам финансового обеспечения, руб</t>
    </r>
    <r>
      <rPr>
        <vertAlign val="superscript"/>
        <sz val="10"/>
        <color rgb="FF000000"/>
        <rFont val="Times New Roman"/>
        <family val="1"/>
        <charset val="204"/>
      </rPr>
      <t>17</t>
    </r>
  </si>
  <si>
    <t xml:space="preserve">в том числе: </t>
  </si>
  <si>
    <t>по внутреннему совместительству (совмещению должностей)</t>
  </si>
  <si>
    <t>по внешнему совместительству</t>
  </si>
  <si>
    <t>сотрудникам учреждения</t>
  </si>
  <si>
    <t>физическим лицам, не являющимися сотрудниками учреждения</t>
  </si>
  <si>
    <t>в том числе на условиях:</t>
  </si>
  <si>
    <t>за счет средств субсидии на выполнение госудственного (муниципального) задания</t>
  </si>
  <si>
    <r>
      <rPr>
        <sz val="10"/>
        <color rgb="FF000000"/>
        <rFont val="Times New Roman"/>
        <family val="1"/>
        <charset val="204"/>
      </rPr>
      <t>ОМС</t>
    </r>
    <r>
      <rPr>
        <vertAlign val="superscript"/>
        <sz val="10"/>
        <color rgb="FF000000"/>
        <rFont val="Times New Roman"/>
        <family val="1"/>
        <charset val="204"/>
      </rPr>
      <t>18</t>
    </r>
  </si>
  <si>
    <r>
      <rPr>
        <sz val="10"/>
        <color rgb="FF000000"/>
        <rFont val="Times New Roman"/>
        <family val="1"/>
        <charset val="204"/>
      </rPr>
      <t>за счет 
средств от приносящей доход деятельности</t>
    </r>
    <r>
      <rPr>
        <vertAlign val="superscript"/>
        <sz val="10"/>
        <color rgb="FF000000"/>
        <rFont val="Times New Roman"/>
        <family val="1"/>
        <charset val="204"/>
      </rPr>
      <t>19</t>
    </r>
  </si>
  <si>
    <t>полного рабочего времени</t>
  </si>
  <si>
    <t>неполного рабочего времени</t>
  </si>
  <si>
    <r>
      <rPr>
        <sz val="10"/>
        <color rgb="FF000000"/>
        <rFont val="Times New Roman"/>
        <family val="1"/>
        <charset val="204"/>
      </rPr>
      <t>Основной персонал, всего</t>
    </r>
    <r>
      <rPr>
        <vertAlign val="superscript"/>
        <sz val="10"/>
        <color rgb="FF000000"/>
        <rFont val="Times New Roman"/>
        <family val="1"/>
        <charset val="204"/>
      </rPr>
      <t>20</t>
    </r>
  </si>
  <si>
    <t>7320400</t>
  </si>
  <si>
    <t>7019100</t>
  </si>
  <si>
    <t>=гр.1 таблицы 1</t>
  </si>
  <si>
    <r>
      <rPr>
        <sz val="10"/>
        <color rgb="FF000000"/>
        <rFont val="Times New Roman"/>
        <family val="1"/>
        <charset val="204"/>
      </rPr>
      <t>Вспомогательный персонал, всего</t>
    </r>
    <r>
      <rPr>
        <vertAlign val="superscript"/>
        <sz val="10"/>
        <color rgb="FF000000"/>
        <rFont val="Times New Roman"/>
        <family val="1"/>
        <charset val="204"/>
      </rPr>
      <t>21</t>
    </r>
  </si>
  <si>
    <t>8844185</t>
  </si>
  <si>
    <t>8017885</t>
  </si>
  <si>
    <r>
      <rPr>
        <sz val="10"/>
        <color rgb="FF000000"/>
        <rFont val="Times New Roman"/>
        <family val="1"/>
        <charset val="204"/>
      </rPr>
      <t>Административно-управленческий персонал, всего</t>
    </r>
    <r>
      <rPr>
        <vertAlign val="superscript"/>
        <sz val="10"/>
        <color rgb="FF000000"/>
        <rFont val="Times New Roman"/>
        <family val="1"/>
        <charset val="204"/>
      </rPr>
      <t>22</t>
    </r>
  </si>
  <si>
    <t>1220615</t>
  </si>
  <si>
    <t>17385200</t>
  </si>
  <si>
    <t>16257600</t>
  </si>
  <si>
    <t>1005200</t>
  </si>
  <si>
    <t>122400</t>
  </si>
  <si>
    <r>
      <rPr>
        <vertAlign val="superscript"/>
        <sz val="8"/>
        <color rgb="FF000000"/>
        <rFont val="Times New Roman"/>
        <family val="1"/>
        <charset val="204"/>
      </rPr>
      <t>16</t>
    </r>
    <r>
      <rPr>
        <sz val="8"/>
        <color rgb="FF000000"/>
        <rFont val="Times New Roman"/>
        <family val="1"/>
        <charset val="204"/>
      </rPr>
      <t xml:space="preserve"> Указывается сумма, начисленная по договорам гражданско-правового характера, заключенным с лицами, привлекаемыми для оказания услуг (выполнения работ). Детализация начисленного вознаграждения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  </r>
  </si>
  <si>
    <r>
      <rPr>
        <vertAlign val="superscript"/>
        <sz val="8"/>
        <color rgb="FF000000"/>
        <rFont val="Times New Roman"/>
        <family val="1"/>
        <charset val="204"/>
      </rPr>
      <t>17</t>
    </r>
    <r>
      <rPr>
        <sz val="8"/>
        <color rgb="FF000000"/>
        <rFont val="Times New Roman"/>
        <family val="1"/>
        <charset val="204"/>
      </rPr>
      <t xml:space="preserve"> Показатели аналитического распределения оплаты труда сотрудников по источникам финансового обеспечения формируются в случае, если требование о детализации установлено органом, осуществляющим функции и полномочия учредителя.</t>
    </r>
  </si>
  <si>
    <r>
      <rPr>
        <vertAlign val="superscript"/>
        <sz val="8"/>
        <color rgb="FF000000"/>
        <rFont val="Times New Roman"/>
        <family val="1"/>
        <charset val="204"/>
      </rPr>
      <t>18</t>
    </r>
    <r>
      <rPr>
        <sz val="8"/>
        <color rgb="FF000000"/>
        <rFont val="Times New Roman"/>
        <family val="1"/>
        <charset val="204"/>
      </rPr>
      <t xml:space="preserve"> Указывается сумма начисленной оплаты труда работникам учреждения, оказывающим услуги (выполняющим работы) в рамках программ обязательного медицинского страхования.</t>
    </r>
  </si>
  <si>
    <r>
      <rPr>
        <vertAlign val="superscript"/>
        <sz val="8"/>
        <color rgb="FF000000"/>
        <rFont val="Times New Roman"/>
        <family val="1"/>
        <charset val="204"/>
      </rPr>
      <t>19</t>
    </r>
    <r>
      <rPr>
        <sz val="8"/>
        <color rgb="FF000000"/>
        <rFont val="Times New Roman"/>
        <family val="1"/>
        <charset val="204"/>
      </rPr>
      <t xml:space="preserve"> Указывается сумма начисленной оплаты труда работникам учреждения, оказывающим услуги (выполняющим работы) в рамках осуществления приносящей доход деятельности.</t>
    </r>
  </si>
  <si>
    <r>
      <rPr>
        <vertAlign val="superscript"/>
        <sz val="8"/>
        <color rgb="FF000000"/>
        <rFont val="Times New Roman"/>
        <family val="1"/>
        <charset val="204"/>
      </rPr>
      <t>20</t>
    </r>
    <r>
      <rPr>
        <sz val="8"/>
        <color rgb="FF000000"/>
        <rFont val="Times New Roman"/>
        <family val="1"/>
        <charset val="204"/>
      </rPr>
      <t xml:space="preserve"> Указывается сумма начисленной оплаты труда работникам учреждения, непосредственно оказывающим услуги (выполняющим работы), направленные на достижение определенных уставом учреждения целей деятельности этого учреждения.</t>
    </r>
  </si>
  <si>
    <r>
      <rPr>
        <vertAlign val="superscript"/>
        <sz val="8"/>
        <color rgb="FF000000"/>
        <rFont val="Times New Roman"/>
        <family val="1"/>
        <charset val="204"/>
      </rPr>
      <t>21</t>
    </r>
    <r>
      <rPr>
        <sz val="8"/>
        <color rgb="FF000000"/>
        <rFont val="Times New Roman"/>
        <family val="1"/>
        <charset val="204"/>
      </rPr>
      <t xml:space="preserve"> Указывается сумма начисленной оплаты труда работникам учреждения, создающим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  </r>
  </si>
  <si>
    <r>
      <rPr>
        <vertAlign val="superscript"/>
        <sz val="8"/>
        <color rgb="FF000000"/>
        <rFont val="Times New Roman"/>
        <family val="1"/>
        <charset val="204"/>
      </rPr>
      <t>22</t>
    </r>
    <r>
      <rPr>
        <sz val="8"/>
        <color rgb="FF000000"/>
        <rFont val="Times New Roman"/>
        <family val="1"/>
        <charset val="204"/>
      </rPr>
      <t xml:space="preserve"> Указывается сумма начисленной оплаты труда работникам учреждения, занятым управлением (организацией) оказания услуг (выполнения работ), а также работникам учреждения, выполняющим административные функции, необходимые для обеспечения деятельности  учреждения.</t>
    </r>
  </si>
  <si>
    <t xml:space="preserve"> Код строки</t>
  </si>
  <si>
    <t>за счет средств субсидии на выполнение государственного (муниципального) задания</t>
  </si>
  <si>
    <t>за счет средств 
от приносящей доход деятельности</t>
  </si>
  <si>
    <t>Основной персонал, всего</t>
  </si>
  <si>
    <r>
      <rPr>
        <sz val="10"/>
        <color rgb="FF000000"/>
        <rFont val="Times New Roman"/>
        <family val="1"/>
        <charset val="204"/>
      </rPr>
      <t>из них:</t>
    </r>
    <r>
      <rPr>
        <vertAlign val="superscript"/>
        <sz val="10"/>
        <color rgb="FF000000"/>
        <rFont val="Times New Roman"/>
        <family val="1"/>
        <charset val="204"/>
      </rPr>
      <t>13</t>
    </r>
  </si>
  <si>
    <t>Вспомогательный персонал, всего</t>
  </si>
  <si>
    <t>Административно-управленческий персонал, всего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</si>
  <si>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</si>
  <si>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</si>
  <si>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за счет средств гранта в форме субсидии, 
в том числе:</t>
  </si>
  <si>
    <t>за счет средств от приносящей доход деятельности</t>
  </si>
  <si>
    <t>=стр.1000+стр.2000+стр.3000</t>
  </si>
  <si>
    <t xml:space="preserve">  Сведения о счетах учреждения, открытых в кредитных организациях</t>
  </si>
  <si>
    <t>Номер счета в кредитной организации</t>
  </si>
  <si>
    <r>
      <rPr>
        <sz val="10"/>
        <rFont val="Times New Roman"/>
        <family val="1"/>
        <charset val="204"/>
      </rPr>
      <t>Вид счета</t>
    </r>
    <r>
      <rPr>
        <vertAlign val="superscript"/>
        <sz val="10"/>
        <rFont val="Times New Roman"/>
        <family val="1"/>
        <charset val="204"/>
      </rPr>
      <t>23</t>
    </r>
  </si>
  <si>
    <t>Реквизиты акта, в соответствии с которым открыт счет</t>
  </si>
  <si>
    <r>
      <rPr>
        <sz val="10"/>
        <rFont val="Times New Roman"/>
        <family val="1"/>
        <charset val="204"/>
      </rPr>
      <t>Остаток средств 
на счете на начало года</t>
    </r>
    <r>
      <rPr>
        <vertAlign val="superscript"/>
        <sz val="10"/>
        <rFont val="Times New Roman"/>
        <family val="1"/>
        <charset val="204"/>
      </rPr>
      <t>24</t>
    </r>
  </si>
  <si>
    <r>
      <rPr>
        <sz val="10"/>
        <rFont val="Times New Roman"/>
        <family val="1"/>
        <charset val="204"/>
      </rPr>
      <t>Остаток средств 
на счете на конец отчетного периода</t>
    </r>
    <r>
      <rPr>
        <vertAlign val="superscript"/>
        <sz val="10"/>
        <rFont val="Times New Roman"/>
        <family val="1"/>
        <charset val="204"/>
      </rPr>
      <t>24</t>
    </r>
  </si>
  <si>
    <t>вид акта</t>
  </si>
  <si>
    <t>Счета в кредитных организациях в валюте Российской Федерации</t>
  </si>
  <si>
    <t>Всего</t>
  </si>
  <si>
    <t>Счета в кредитных организациях в иностранной валюте</t>
  </si>
  <si>
    <t>=Всего+Всего</t>
  </si>
  <si>
    <r>
      <rPr>
        <vertAlign val="superscript"/>
        <sz val="8"/>
        <rFont val="Times New Roman"/>
        <family val="1"/>
        <charset val="204"/>
      </rPr>
      <t>23</t>
    </r>
    <r>
      <rPr>
        <sz val="8"/>
        <rFont val="Times New Roman"/>
        <family val="1"/>
        <charset val="204"/>
      </rPr>
      <t xml:space="preserve"> Указывается вид банковского счета, открытого в кредитной организации (например, номинальный счет, счет эскроу, публичный депозитный счет).</t>
    </r>
  </si>
  <si>
    <r>
      <rPr>
        <vertAlign val="superscript"/>
        <sz val="8"/>
        <rFont val="Times New Roman"/>
        <family val="1"/>
        <charset val="204"/>
      </rPr>
      <t>24</t>
    </r>
    <r>
      <rPr>
        <sz val="8"/>
        <rFont val="Times New Roman"/>
        <family val="1"/>
        <charset val="204"/>
      </rPr>
      <t xml:space="preserve"> Показатели счетов в иностранной валюте указываются в рублевом эквиваленте.</t>
    </r>
  </si>
  <si>
    <t>Сведения о недвижимом имуществе, за исключением земельных участков,
закрепленном на праве оперативного управления</t>
  </si>
  <si>
    <t xml:space="preserve">Наименование объекта </t>
  </si>
  <si>
    <t>Адрес</t>
  </si>
  <si>
    <t>Кадастровый номер</t>
  </si>
  <si>
    <t>Код по ОКТМО</t>
  </si>
  <si>
    <r>
      <rPr>
        <sz val="10"/>
        <rFont val="Times New Roman"/>
        <family val="1"/>
        <charset val="204"/>
      </rPr>
      <t xml:space="preserve">Уникальный код объекта </t>
    </r>
    <r>
      <rPr>
        <vertAlign val="superscript"/>
        <sz val="10"/>
        <rFont val="Times New Roman"/>
        <family val="1"/>
        <charset val="204"/>
      </rPr>
      <t>24.1</t>
    </r>
    <r>
      <rPr>
        <sz val="10"/>
        <rFont val="Times New Roman"/>
        <family val="1"/>
        <charset val="204"/>
      </rPr>
      <t xml:space="preserve"> </t>
    </r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</si>
  <si>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</si>
  <si>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</si>
  <si>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</si>
  <si>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</si>
  <si>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код 
по ОКЕИ</t>
  </si>
  <si>
    <t xml:space="preserve">для осуществления основной деятельности </t>
  </si>
  <si>
    <t>для иных целей</t>
  </si>
  <si>
    <t>на основании договоров аренды</t>
  </si>
  <si>
    <t xml:space="preserve"> на основании договоров безвозмездного пользования</t>
  </si>
  <si>
    <t>без оформления права пользования (с почасовой оплатой)</t>
  </si>
  <si>
    <t>в рамках государственного (муниципального) задания</t>
  </si>
  <si>
    <t>за плату сверх государственного (муниципального) задания</t>
  </si>
  <si>
    <t>4.1</t>
  </si>
  <si>
    <r>
      <rPr>
        <sz val="10"/>
        <color rgb="FF000000"/>
        <rFont val="Times New Roman"/>
        <family val="1"/>
        <charset val="204"/>
      </rPr>
      <t>Площадные объекты</t>
    </r>
    <r>
      <rPr>
        <vertAlign val="superscript"/>
        <sz val="10"/>
        <color rgb="FF000000"/>
        <rFont val="Times New Roman"/>
        <family val="1"/>
        <charset val="204"/>
      </rPr>
      <t>25</t>
    </r>
    <r>
      <rPr>
        <sz val="10"/>
        <color rgb="FF000000"/>
        <rFont val="Times New Roman"/>
        <family val="1"/>
        <charset val="204"/>
      </rPr>
      <t>, всего</t>
    </r>
  </si>
  <si>
    <t>=гр.10+гр.11+гр.12</t>
  </si>
  <si>
    <t>=стр.1001+стр.1002+…</t>
  </si>
  <si>
    <t>=гр.14+гр.15+гр.16</t>
  </si>
  <si>
    <t xml:space="preserve">в том числе:
</t>
  </si>
  <si>
    <t>МАОУ ДО ДДТ</t>
  </si>
  <si>
    <t>ул.Пионерская д.10а</t>
  </si>
  <si>
    <t>66:39:0302013:533</t>
  </si>
  <si>
    <r>
      <rPr>
        <sz val="10"/>
        <color rgb="FF000000"/>
        <rFont val="Times New Roman"/>
        <family val="1"/>
        <charset val="204"/>
      </rPr>
      <t>Линейные объекты</t>
    </r>
    <r>
      <rPr>
        <vertAlign val="superscript"/>
        <sz val="10"/>
        <color rgb="FF000000"/>
        <rFont val="Times New Roman"/>
        <family val="1"/>
        <charset val="204"/>
      </rPr>
      <t>26</t>
    </r>
    <r>
      <rPr>
        <sz val="10"/>
        <color rgb="FF000000"/>
        <rFont val="Times New Roman"/>
        <family val="1"/>
        <charset val="204"/>
      </rPr>
      <t>, всего</t>
    </r>
  </si>
  <si>
    <t>=стр.2001+стр.2002+…</t>
  </si>
  <si>
    <t>Резервуары, емкости, иные аналогичные объекты, всего</t>
  </si>
  <si>
    <t>=стр.3001+стр.3002+…</t>
  </si>
  <si>
    <t>Скважины, иные аналогичные объекты, всего</t>
  </si>
  <si>
    <t>=стр.4001+стр.4002+…</t>
  </si>
  <si>
    <t xml:space="preserve">Иные объекты, включая точечные, всего </t>
  </si>
  <si>
    <t>=стр.5001+стр.5002+…</t>
  </si>
  <si>
    <r>
      <rPr>
        <vertAlign val="superscript"/>
        <sz val="8"/>
        <color rgb="FFFF0000"/>
        <rFont val="Times New Roman"/>
        <family val="1"/>
        <charset val="204"/>
      </rPr>
      <t>24.1</t>
    </r>
    <r>
      <rPr>
        <sz val="8"/>
        <color rgb="FFFF0000"/>
        <rFont val="Times New Roman"/>
        <family val="1"/>
        <charset val="204"/>
      </rPr>
      <t xml:space="preserve"> Указывается уникальный код объекта капитального строительства, объекта недвижимого имущества (при наличии).</t>
    </r>
  </si>
  <si>
    <r>
      <rPr>
        <vertAlign val="superscript"/>
        <sz val="8"/>
        <color rgb="FF000000"/>
        <rFont val="Times New Roman"/>
        <family val="1"/>
        <charset val="204"/>
      </rPr>
      <t xml:space="preserve">25 </t>
    </r>
    <r>
      <rPr>
        <sz val="8"/>
        <color rgb="FF000000"/>
        <rFont val="Times New Roman"/>
        <family val="1"/>
        <charset val="204"/>
      </rPr>
      <t>Указываются здания, строения, сооружения и иные аналогичные объекты.</t>
    </r>
  </si>
  <si>
    <r>
      <rPr>
        <vertAlign val="superscript"/>
        <sz val="8"/>
        <color rgb="FF000000"/>
        <rFont val="Times New Roman"/>
        <family val="1"/>
        <charset val="204"/>
      </rPr>
      <t xml:space="preserve">26 </t>
    </r>
    <r>
      <rPr>
        <sz val="8"/>
        <color rgb="FF000000"/>
        <rFont val="Times New Roman"/>
        <family val="1"/>
        <charset val="204"/>
      </rPr>
      <t>Указываются линии электропередачи, линии связи (в том числе линейно-кабельные сооружения), трубопроводы, автомобильные дороги, железнодорожные линии и другие подобные сооружения.</t>
    </r>
  </si>
  <si>
    <t>Наименование объекта</t>
  </si>
  <si>
    <t xml:space="preserve">Не используется </t>
  </si>
  <si>
    <t>Фактические расходы на содержание объекта недвижимого имущества (руб в год)</t>
  </si>
  <si>
    <t>проводится капитальный ремонт и/или реконструкция</t>
  </si>
  <si>
    <t xml:space="preserve"> в связи с аварийным состоянием</t>
  </si>
  <si>
    <t>услуги по содержанию имущества</t>
  </si>
  <si>
    <t>налог на имущество</t>
  </si>
  <si>
    <t>требуется ремонт</t>
  </si>
  <si>
    <t>ожидает списания</t>
  </si>
  <si>
    <r>
      <rPr>
        <sz val="10"/>
        <color rgb="FF000000"/>
        <rFont val="Times New Roman"/>
        <family val="1"/>
        <charset val="204"/>
      </rPr>
      <t>возмещается пользователями имущества</t>
    </r>
    <r>
      <rPr>
        <vertAlign val="superscript"/>
        <sz val="10"/>
        <color rgb="FF000000"/>
        <rFont val="Times New Roman"/>
        <family val="1"/>
        <charset val="204"/>
      </rPr>
      <t>24.2</t>
    </r>
  </si>
  <si>
    <r>
      <rPr>
        <sz val="10"/>
        <color rgb="FF000000"/>
        <rFont val="Times New Roman"/>
        <family val="1"/>
        <charset val="204"/>
      </rPr>
      <t>по неиспользуемому имуществу</t>
    </r>
    <r>
      <rPr>
        <vertAlign val="superscript"/>
        <sz val="10"/>
        <color rgb="FF000000"/>
        <rFont val="Times New Roman"/>
        <family val="1"/>
        <charset val="204"/>
      </rPr>
      <t>24.3</t>
    </r>
  </si>
  <si>
    <r>
      <rPr>
        <vertAlign val="superscript"/>
        <sz val="8"/>
        <rFont val="Times New Roman"/>
        <family val="1"/>
        <charset val="204"/>
      </rPr>
      <t>24.2</t>
    </r>
    <r>
      <rPr>
        <sz val="8"/>
        <rFont val="Times New Roman"/>
        <family val="1"/>
        <charset val="204"/>
      </rPr>
      <t xml:space="preserve"> Указываются расходы, возмещенные учреждению пользователями
объектов недвижимого имущества, указанных в графе 13.</t>
    </r>
  </si>
  <si>
    <r>
      <rPr>
        <vertAlign val="superscript"/>
        <sz val="8"/>
        <rFont val="Times New Roman"/>
        <family val="1"/>
        <charset val="204"/>
      </rPr>
      <t>24.3</t>
    </r>
    <r>
      <rPr>
        <sz val="8"/>
        <rFont val="Times New Roman"/>
        <family val="1"/>
        <charset val="204"/>
      </rPr>
      <t xml:space="preserve"> Указываются расходы учреждения на содержание объектов недвижимого
имущества, указанных в графе 17.</t>
    </r>
  </si>
  <si>
    <t>Сведения о земельных участках,
предоставленных на праве постоянного (бессрочного) пользования</t>
  </si>
  <si>
    <t>Кадастро-вый номер</t>
  </si>
  <si>
    <t xml:space="preserve">Единица измерения </t>
  </si>
  <si>
    <t>Справочно: используется по соглашениям об установлении сервитута</t>
  </si>
  <si>
    <t>Не используется учреждением</t>
  </si>
  <si>
    <t>Фактические расходы на содержание земельного участка
(руб в год)</t>
  </si>
  <si>
    <t>наимено-
вание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</si>
  <si>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</si>
  <si>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</si>
  <si>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</si>
  <si>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
на землю</t>
  </si>
  <si>
    <t>в рамках 
государственного (муниципального) задания</t>
  </si>
  <si>
    <t>без оформления права пользования</t>
  </si>
  <si>
    <t>из них возмещается пользователями имущества</t>
  </si>
  <si>
    <t>=гр.9+гр.14</t>
  </si>
  <si>
    <t>=гр.10+гр.11+12</t>
  </si>
  <si>
    <t>=гр.15+гр.16+гр.17+гр.18</t>
  </si>
  <si>
    <t>=гр.20+гр.22</t>
  </si>
  <si>
    <t>руб</t>
  </si>
  <si>
    <t>Сведения о недвижимом имуществе, используемом по договору аренды</t>
  </si>
  <si>
    <t>на 1 ______________ 20__ г.</t>
  </si>
  <si>
    <t>Раздел 1. Сведения о недвижимом имуществе, используемом на праве аренды с помесячной оплатой</t>
  </si>
  <si>
    <t>Количество арендуемого имущества</t>
  </si>
  <si>
    <t>Арендодатель (ссудодатель)</t>
  </si>
  <si>
    <t>Срок пользования</t>
  </si>
  <si>
    <t>Арендная плата</t>
  </si>
  <si>
    <t>Фактические расходы на содержание арендованного имущества (руб/год)</t>
  </si>
  <si>
    <t>Направление использования арендованного имущества</t>
  </si>
  <si>
    <t>Обоснование заключения договора аренды</t>
  </si>
  <si>
    <t>код 
по 
КИСЭ</t>
  </si>
  <si>
    <t>начала</t>
  </si>
  <si>
    <t>окончания</t>
  </si>
  <si>
    <t>за единицу меры (руб/мес)</t>
  </si>
  <si>
    <t>за объект 
(руб/год)</t>
  </si>
  <si>
    <r>
      <rPr>
        <sz val="10"/>
        <color rgb="FF000000"/>
        <rFont val="Times New Roman"/>
        <family val="1"/>
        <charset val="204"/>
      </rPr>
      <t>для осуществления  основной деятельности</t>
    </r>
    <r>
      <rPr>
        <vertAlign val="superscript"/>
        <sz val="10"/>
        <color rgb="FF000000"/>
        <rFont val="Times New Roman"/>
        <family val="1"/>
        <charset val="204"/>
      </rPr>
      <t>27</t>
    </r>
  </si>
  <si>
    <r>
      <rPr>
        <sz val="10"/>
        <color rgb="FF000000"/>
        <rFont val="Times New Roman"/>
        <family val="1"/>
        <charset val="204"/>
      </rPr>
      <t>для осуществления  иной деятельности</t>
    </r>
    <r>
      <rPr>
        <vertAlign val="superscript"/>
        <sz val="10"/>
        <color rgb="FF000000"/>
        <rFont val="Times New Roman"/>
        <family val="1"/>
        <charset val="204"/>
      </rPr>
      <t>28</t>
    </r>
  </si>
  <si>
    <t>=1001+…</t>
  </si>
  <si>
    <t>=(гр.6*гр.12*кол-во полных месяцев пользования из интервала (графа 11 - графа 10))+гр.6*гр.12*кол-во дней аренды из неполного месяца/кол-во дней в неполном месяце всего(например 28,29,30 или 31)</t>
  </si>
  <si>
    <t>=2001+…</t>
  </si>
  <si>
    <t>Резервуары,емкости, иные аналогичные объекты, всего</t>
  </si>
  <si>
    <t>=3001+…</t>
  </si>
  <si>
    <t>=4001+…</t>
  </si>
  <si>
    <t>=5001+…</t>
  </si>
  <si>
    <t>Раздел 2. Сведения о недвижимом имуществе, используемом на праве аренды с почасовой оплатой</t>
  </si>
  <si>
    <t xml:space="preserve">Количество арендуемого имущества
</t>
  </si>
  <si>
    <t>Длительность использования (час)</t>
  </si>
  <si>
    <t>Фактические расходы на содержание объекта недвижимого имущества (руб/год)</t>
  </si>
  <si>
    <t>Направление использования объекта недвижимого имущества</t>
  </si>
  <si>
    <t>за единицу меры (руб/час)</t>
  </si>
  <si>
    <t>за объект 
(руб/час)</t>
  </si>
  <si>
    <t>всего за год
(руб)</t>
  </si>
  <si>
    <t>=гр.6*гр.11</t>
  </si>
  <si>
    <t>=гр.12*гр.10</t>
  </si>
  <si>
    <r>
      <rPr>
        <vertAlign val="superscript"/>
        <sz val="8"/>
        <color rgb="FF000000"/>
        <rFont val="Times New Roman"/>
        <family val="1"/>
        <charset val="204"/>
      </rPr>
      <t>27</t>
    </r>
    <r>
      <rPr>
        <sz val="8"/>
        <color rgb="FF000000"/>
        <rFont val="Times New Roman"/>
        <family val="1"/>
        <charset val="204"/>
      </rPr>
      <t xml:space="preserve"> Указывается направление использования объекта недвижимого имущества "1" - для осуществления основной деятельности в рамках государственного (муниципального) задания, "2" - для осуществления основной деятельности за плату сверх государственного (муниципального) задания.</t>
    </r>
  </si>
  <si>
    <r>
      <rPr>
        <vertAlign val="superscript"/>
        <sz val="8"/>
        <color rgb="FF000000"/>
        <rFont val="Times New Roman"/>
        <family val="1"/>
        <charset val="204"/>
      </rPr>
      <t>28</t>
    </r>
    <r>
      <rPr>
        <sz val="8"/>
        <color rgb="FF000000"/>
        <rFont val="Times New Roman"/>
        <family val="1"/>
        <charset val="204"/>
      </rPr>
      <t xml:space="preserve"> Указывается направление использования объекта недвижимого имущества "3" - проведение концертно-зрелищных мероприятий и иных культурно-массовых мероприятий, "4" - проведение спортивных мероприятий, "5" - проведение конференций, семинаров, выставок, переговоров, встреч, совещаний, съездов, конгрессов, "6" - для иных мероприятий. </t>
    </r>
  </si>
  <si>
    <t>Сведения о недвижимом имуществе, используемом по договору безвозмездного пользования (договору ссуды)</t>
  </si>
  <si>
    <t xml:space="preserve">Количество имущества
</t>
  </si>
  <si>
    <t>Ссудодатель</t>
  </si>
  <si>
    <t>Фактические расходы на содержание объекта недвижимого имущества 
(руб/год)</t>
  </si>
  <si>
    <t>Обоснование заключения договора ссуды</t>
  </si>
  <si>
    <t>код 
по КИСЭ</t>
  </si>
  <si>
    <r>
      <rPr>
        <sz val="10"/>
        <rFont val="Times New Roman"/>
        <family val="1"/>
        <charset val="204"/>
      </rPr>
      <t>Площадные объекты</t>
    </r>
    <r>
      <rPr>
        <vertAlign val="superscript"/>
        <sz val="10"/>
        <rFont val="Times New Roman"/>
        <family val="1"/>
        <charset val="204"/>
      </rPr>
      <t>25</t>
    </r>
    <r>
      <rPr>
        <sz val="10"/>
        <rFont val="Times New Roman"/>
        <family val="1"/>
        <charset val="204"/>
      </rPr>
      <t>, всего</t>
    </r>
  </si>
  <si>
    <r>
      <rPr>
        <sz val="10"/>
        <rFont val="Times New Roman"/>
        <family val="1"/>
        <charset val="204"/>
      </rPr>
      <t>Линейные объекты</t>
    </r>
    <r>
      <rPr>
        <vertAlign val="superscript"/>
        <sz val="10"/>
        <rFont val="Times New Roman"/>
        <family val="1"/>
        <charset val="204"/>
      </rPr>
      <t>26</t>
    </r>
    <r>
      <rPr>
        <sz val="10"/>
        <rFont val="Times New Roman"/>
        <family val="1"/>
        <charset val="204"/>
      </rPr>
      <t>, всего</t>
    </r>
  </si>
  <si>
    <t>Всего:</t>
  </si>
  <si>
    <t>Сведения об особо ценном движимом имуществе (за исключением транспортных средств)</t>
  </si>
  <si>
    <t xml:space="preserve">Раздел 1. Сведения о наличии, состоянии и использовании особо ценного движимого имущества </t>
  </si>
  <si>
    <t>Наименование показателя 
(группа основных средств)</t>
  </si>
  <si>
    <t>Наличие движимого имущества на конец отчетного периода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</si>
  <si>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</si>
  <si>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</si>
  <si>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</si>
  <si>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</si>
  <si>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</si>
  <si>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безвозмездно</t>
  </si>
  <si>
    <t>из них требует замены</t>
  </si>
  <si>
    <t>Нежилые помещения, здания и сооружения, не отнесенные к недвижимому имуществу</t>
  </si>
  <si>
    <t>=гр.4+гр.5+гр.8+гр.9</t>
  </si>
  <si>
    <t>=стр.1100+стр.1200</t>
  </si>
  <si>
    <t>в том числе:
для основной деятельности</t>
  </si>
  <si>
    <t>из них:
для оказания услуг (выполнения работ) в рамках утвержденного государственного (муниципального) задания</t>
  </si>
  <si>
    <t>для иной деятельности</t>
  </si>
  <si>
    <t>Машины и оборудование</t>
  </si>
  <si>
    <t>=стр.2100+2200</t>
  </si>
  <si>
    <t>Хозяйственный и производственный инвентарь, всего</t>
  </si>
  <si>
    <t>=стр.3100+3200</t>
  </si>
  <si>
    <t>Прочие основные средства, всего</t>
  </si>
  <si>
    <t>=стр.4100+4200</t>
  </si>
  <si>
    <t>=стр.1000+стр.2000+стр.3000+стр.4000</t>
  </si>
  <si>
    <r>
      <rPr>
        <sz val="10"/>
        <rFont val="Times New Roman"/>
        <family val="1"/>
        <charset val="204"/>
      </rPr>
      <t>Фактический срок использования</t>
    </r>
    <r>
      <rPr>
        <vertAlign val="superscript"/>
        <sz val="10"/>
        <rFont val="Times New Roman"/>
        <family val="1"/>
        <charset val="204"/>
      </rPr>
      <t>29</t>
    </r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</si>
  <si>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</si>
  <si>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</si>
  <si>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</si>
  <si>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</si>
  <si>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</si>
  <si>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</si>
  <si>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количество,
ед</t>
  </si>
  <si>
    <t>балансовая стоимость, 
руб</t>
  </si>
  <si>
    <t>балансовая стоимость, руб</t>
  </si>
  <si>
    <t>=стр.2100+стр.2200</t>
  </si>
  <si>
    <t>=стр.3100+стр.3200</t>
  </si>
  <si>
    <t>=стр.4100+стр.4200</t>
  </si>
  <si>
    <r>
      <rPr>
        <vertAlign val="superscript"/>
        <sz val="8"/>
        <rFont val="Times New Roman"/>
        <family val="1"/>
        <charset val="204"/>
      </rPr>
      <t xml:space="preserve">29 </t>
    </r>
    <r>
      <rPr>
        <sz val="8"/>
        <rFont val="Times New Roman"/>
        <family val="1"/>
        <charset val="204"/>
      </rPr>
      <t>Срок использования имущества считается начиная с 1-го числа месяца, следующего за месяцем принятия его к бухгалтерскому учету.</t>
    </r>
  </si>
  <si>
    <t>Остаточная стоимость объектов особо ценного движимого имущества,</t>
  </si>
  <si>
    <t xml:space="preserve">в том числе с оставшимся сроком полезного использования 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</si>
  <si>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</si>
  <si>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</si>
  <si>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</si>
  <si>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</si>
  <si>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</si>
  <si>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</si>
  <si>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</si>
  <si>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</si>
  <si>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</si>
  <si>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Хозяйственный и производственный инвентарь</t>
  </si>
  <si>
    <t>Прочие основные средства</t>
  </si>
  <si>
    <t>Раздел 2. Сведения о расходах на содержание особо ценного движимого имущества</t>
  </si>
  <si>
    <t>Всего
 за отчетный период</t>
  </si>
  <si>
    <t>Расходы на содержание особо ценного движимого имущества</t>
  </si>
  <si>
    <t xml:space="preserve"> 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</si>
  <si>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</si>
  <si>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</si>
  <si>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</si>
  <si>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 xml:space="preserve">иные расходы </t>
  </si>
  <si>
    <t>расходы на периодическое техническое (профилактическое) обслуживание</t>
  </si>
  <si>
    <t>расходы на текущий ремонт, включая приобретение запасных частей</t>
  </si>
  <si>
    <t>расходы на обязательное страхование</t>
  </si>
  <si>
    <t>расходы на добровольное страхование</t>
  </si>
  <si>
    <t>техобслуживание сторонними организациями</t>
  </si>
  <si>
    <t>=гр.4+гр.5+гр.6+гр.7+гр.8+гр.9+гр.10+гр.11</t>
  </si>
  <si>
    <t>Сведения о транспортных средствах</t>
  </si>
  <si>
    <t>Раздел 1. Сведения об используемых транспортных средствах</t>
  </si>
  <si>
    <t>Транспортные средства, ед</t>
  </si>
  <si>
    <t xml:space="preserve"> в том числе:</t>
  </si>
  <si>
    <t xml:space="preserve"> в оперативном управлении учреждения</t>
  </si>
  <si>
    <t>по договорам аренды</t>
  </si>
  <si>
    <t xml:space="preserve"> 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</si>
  <si>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</si>
  <si>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</si>
  <si>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</si>
  <si>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=гр.5+гр.7+гр.9</t>
  </si>
  <si>
    <t>=гр.6+гр.8+гр.10</t>
  </si>
  <si>
    <t>=стр.1100+стр.1200+…+стр.1900</t>
  </si>
  <si>
    <t>автомобили легковые (за исключением автомобилей скорой медицинской помощи), всего</t>
  </si>
  <si>
    <t>=стр.1101+стр.1102+…+стр.1108</t>
  </si>
  <si>
    <r>
      <rPr>
        <sz val="10"/>
        <color rgb="FF000000"/>
        <rFont val="Times New Roman"/>
        <family val="1"/>
        <charset val="204"/>
      </rPr>
      <t>в том числе:</t>
    </r>
    <r>
      <rPr>
        <vertAlign val="superscript"/>
        <sz val="10"/>
        <color rgb="FF000000"/>
        <rFont val="Times New Roman"/>
        <family val="1"/>
        <charset val="204"/>
      </rPr>
      <t xml:space="preserve">30
</t>
    </r>
    <r>
      <rPr>
        <sz val="10"/>
        <color rgb="FF000000"/>
        <rFont val="Times New Roman"/>
        <family val="1"/>
        <charset val="204"/>
      </rPr>
      <t>средней стоимостью менее 3 миллионов рублей, с года выпуска которых прошло не более 3 лет</t>
    </r>
  </si>
  <si>
    <t>средней стоимостью менее 3 миллионов рублей, с года выпуска которых прошло более 3 лет</t>
  </si>
  <si>
    <t>средней стоимостью от 3 миллионов до 5 миллионов рублей включительно, с года выпуска которыхпрошло не более 3 лет</t>
  </si>
  <si>
    <t>средней стоимостью от 3 миллионов до 5 миллионов рублей включительно, с года выпуска которых прошло более 3 лет</t>
  </si>
  <si>
    <t>средней стоимостью от 5 миллионов до 10 миллионов рублей включительно, с года выпуска которых прошло не более 3 лет</t>
  </si>
  <si>
    <t>средней стоимостью от 5 миллионов до 10 миллионов рублей включительно, с года выпуска которых прошло более 3 лет</t>
  </si>
  <si>
    <t>средней стоимостью от 10 миллионов до 15 миллионов рублей включительно</t>
  </si>
  <si>
    <t>средней стоимостью от 15 миллионов рублей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</si>
  <si>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</si>
  <si>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</si>
  <si>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 (молоковозы, скотовозы, специальные машины для перевозки птицы, машины для перевозки минеральных удобрений, ветеринарной помощи, технического обслуживания)</t>
  </si>
  <si>
    <t>автобусы</t>
  </si>
  <si>
    <t>тракторы самоходные комбайны</t>
  </si>
  <si>
    <t>мотосани, снегоходы</t>
  </si>
  <si>
    <t>прочие самоходные машины и механизмы на пневматическом и гусеничном ходу</t>
  </si>
  <si>
    <t>мотоциклы, мотороллеры</t>
  </si>
  <si>
    <t>Воздушные судна</t>
  </si>
  <si>
    <t>самолеты, всего</t>
  </si>
  <si>
    <t>=стр.2101+стр.2102+…+стр.2105</t>
  </si>
  <si>
    <r>
      <rPr>
        <sz val="10"/>
        <color rgb="FF000000"/>
        <rFont val="Times New Roman"/>
        <family val="1"/>
        <charset val="204"/>
      </rPr>
      <t>в том числе:</t>
    </r>
    <r>
      <rPr>
        <vertAlign val="superscript"/>
        <sz val="10"/>
        <color rgb="FF000000"/>
        <rFont val="Times New Roman"/>
        <family val="1"/>
        <charset val="204"/>
      </rPr>
      <t xml:space="preserve">30
</t>
    </r>
    <r>
      <rPr>
        <sz val="10"/>
        <color rgb="FF000000"/>
        <rFont val="Times New Roman"/>
        <family val="1"/>
        <charset val="204"/>
      </rPr>
      <t>самолеты пассажирские</t>
    </r>
  </si>
  <si>
    <t>самолеты грузовые</t>
  </si>
  <si>
    <t>самолеты пожарные</t>
  </si>
  <si>
    <t>самолеты аварийно-технической службы</t>
  </si>
  <si>
    <t>другие самолеты</t>
  </si>
  <si>
    <t>вертолеты, всего</t>
  </si>
  <si>
    <t>=стр.2201+стр.2202+…+стр.2206</t>
  </si>
  <si>
    <r>
      <rPr>
        <sz val="10"/>
        <color rgb="FF000000"/>
        <rFont val="Times New Roman"/>
        <family val="1"/>
        <charset val="204"/>
      </rPr>
      <t>в том числе:</t>
    </r>
    <r>
      <rPr>
        <vertAlign val="superscript"/>
        <sz val="10"/>
        <color rgb="FF000000"/>
        <rFont val="Times New Roman"/>
        <family val="1"/>
        <charset val="204"/>
      </rPr>
      <t xml:space="preserve">30
</t>
    </r>
    <r>
      <rPr>
        <sz val="10"/>
        <color rgb="FF000000"/>
        <rFont val="Times New Roman"/>
        <family val="1"/>
        <charset val="204"/>
      </rPr>
      <t>вертолеты пассажирские</t>
    </r>
  </si>
  <si>
    <t>вертолеты грузовые</t>
  </si>
  <si>
    <t>вертолеты пожарные</t>
  </si>
  <si>
    <t>вертолеты аварийно-технической службы</t>
  </si>
  <si>
    <t>другие вертолеты</t>
  </si>
  <si>
    <t>воздушные транспортные средства, не имеющие двигателей</t>
  </si>
  <si>
    <t>Водные транспортные средства</t>
  </si>
  <si>
    <t>=стр.3100+стр.3200+…+стр.3900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</si>
  <si>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</si>
  <si>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</si>
  <si>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</si>
  <si>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</si>
  <si>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</si>
  <si>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моторные лодки</t>
  </si>
  <si>
    <t>парусно-моторные суда</t>
  </si>
  <si>
    <t>другие водные транспортные средства самоходные</t>
  </si>
  <si>
    <t>несамоходные (буксируемые) суда и иные транспортные средства (водные транспортные средства, не имеющие двигателей)</t>
  </si>
  <si>
    <r>
      <rPr>
        <vertAlign val="superscript"/>
        <sz val="8"/>
        <color rgb="FF000000"/>
        <rFont val="Times New Roman"/>
        <family val="1"/>
        <charset val="204"/>
      </rPr>
      <t>30</t>
    </r>
    <r>
      <rPr>
        <sz val="8"/>
        <color rgb="FF000000"/>
        <rFont val="Times New Roman"/>
        <family val="1"/>
        <charset val="204"/>
      </rPr>
      <t xml:space="preserve"> Показатели формируются в случае, если требование о детализации установлено органом, осуществляющим функции и полномочия учредителя.</t>
    </r>
  </si>
  <si>
    <t>Раздел 2. Сведения о неиспользуемых транспортных средствах, находящихся в оперативном управлении учреждения</t>
  </si>
  <si>
    <t>проводится капитальный ремонт и/или 
реконструкция</t>
  </si>
  <si>
    <t xml:space="preserve"> в связи с аварийным состоянием (требуется ремонт)</t>
  </si>
  <si>
    <r>
      <rPr>
        <sz val="10"/>
        <color rgb="FF000000"/>
        <rFont val="Times New Roman"/>
        <family val="1"/>
        <charset val="204"/>
      </rPr>
      <t xml:space="preserve"> в связи с аварийным состоянием 
(подлежит списанию)</t>
    </r>
    <r>
      <rPr>
        <vertAlign val="superscript"/>
        <sz val="10"/>
        <color rgb="FF000000"/>
        <rFont val="Times New Roman"/>
        <family val="1"/>
        <charset val="204"/>
      </rPr>
      <t>31</t>
    </r>
  </si>
  <si>
    <t>излишнее имущество (подлежит передаче в казну РФ)</t>
  </si>
  <si>
    <t>=гр.4+гр.5+гр.6</t>
  </si>
  <si>
    <t>=гр.8+гр.9+гр.10+гр.11</t>
  </si>
  <si>
    <t>средней стоимостью от 3 миллионов до 5 миллионов рублей включительно, с года выпуска которыхпрошло не более 3 лет;</t>
  </si>
  <si>
    <r>
      <rPr>
        <vertAlign val="superscript"/>
        <sz val="8"/>
        <rFont val="Times New Roman"/>
        <family val="1"/>
        <charset val="204"/>
      </rPr>
      <t xml:space="preserve">31 </t>
    </r>
    <r>
      <rPr>
        <sz val="8"/>
        <rFont val="Times New Roman"/>
        <family val="1"/>
        <charset val="204"/>
      </rPr>
      <t>Указываются транспортные средства, в отношении которых принято решение о списании, ожидается согласование органом, осуществляющим функции и полномочия учредителя.</t>
    </r>
  </si>
  <si>
    <t>Раздел 3. Направления использования транспортных средств</t>
  </si>
  <si>
    <t>Транспортные средства, непосредственно используемые в целях оказания услуг, выполнения работ</t>
  </si>
  <si>
    <t xml:space="preserve">Транспортные средства, используемые в общехозяйственных целях </t>
  </si>
  <si>
    <t>в целях обсуживания административно-управленческого персонала</t>
  </si>
  <si>
    <r>
      <rPr>
        <sz val="8"/>
        <rFont val="Times New Roman"/>
        <family val="1"/>
        <charset val="204"/>
      </rPr>
      <t>в иных целях</t>
    </r>
    <r>
      <rPr>
        <vertAlign val="superscript"/>
        <sz val="8"/>
        <rFont val="Times New Roman"/>
        <family val="1"/>
        <charset val="204"/>
      </rPr>
      <t>32</t>
    </r>
  </si>
  <si>
    <t xml:space="preserve"> в оперативном управлении учреждения, ед.</t>
  </si>
  <si>
    <t xml:space="preserve"> по договорам аренды, ед.</t>
  </si>
  <si>
    <t xml:space="preserve"> по договорам  безвозмездного пользования, ед.</t>
  </si>
  <si>
    <t>=гр.13+гр.15+гр.17</t>
  </si>
  <si>
    <t>=гр.14+гр.16+гр.18</t>
  </si>
  <si>
    <t>=гр.21+гр.23+гр.25</t>
  </si>
  <si>
    <t>=гр.22+гр.24+гр.26</t>
  </si>
  <si>
    <r>
      <rPr>
        <sz val="8"/>
        <color rgb="FF000000"/>
        <rFont val="Times New Roman"/>
        <family val="1"/>
        <charset val="204"/>
      </rPr>
      <t>в том числе:</t>
    </r>
    <r>
      <rPr>
        <vertAlign val="superscript"/>
        <sz val="8"/>
        <color rgb="FF000000"/>
        <rFont val="Times New Roman"/>
        <family val="1"/>
        <charset val="204"/>
      </rPr>
      <t xml:space="preserve">30
</t>
    </r>
    <r>
      <rPr>
        <sz val="8"/>
        <color rgb="FF000000"/>
        <rFont val="Times New Roman"/>
        <family val="1"/>
        <charset val="204"/>
      </rPr>
      <t>средней стоимостью менее 3 миллионов рублей, с года выпуска которых прошло не более 3 лет</t>
    </r>
  </si>
  <si>
    <t>тракторы самоходные, комбайны</t>
  </si>
  <si>
    <r>
      <rPr>
        <sz val="8"/>
        <color rgb="FF000000"/>
        <rFont val="Times New Roman"/>
        <family val="1"/>
        <charset val="204"/>
      </rPr>
      <t>в том числе:</t>
    </r>
    <r>
      <rPr>
        <vertAlign val="superscript"/>
        <sz val="8"/>
        <color rgb="FF000000"/>
        <rFont val="Times New Roman"/>
        <family val="1"/>
        <charset val="204"/>
      </rPr>
      <t xml:space="preserve">30
</t>
    </r>
    <r>
      <rPr>
        <sz val="8"/>
        <color rgb="FF000000"/>
        <rFont val="Times New Roman"/>
        <family val="1"/>
        <charset val="204"/>
      </rPr>
      <t>самолеты пассажирские</t>
    </r>
  </si>
  <si>
    <r>
      <rPr>
        <sz val="8"/>
        <color rgb="FF000000"/>
        <rFont val="Times New Roman"/>
        <family val="1"/>
        <charset val="204"/>
      </rPr>
      <t>в том числе:</t>
    </r>
    <r>
      <rPr>
        <vertAlign val="superscript"/>
        <sz val="8"/>
        <color rgb="FF000000"/>
        <rFont val="Times New Roman"/>
        <family val="1"/>
        <charset val="204"/>
      </rPr>
      <t xml:space="preserve">30
</t>
    </r>
    <r>
      <rPr>
        <sz val="8"/>
        <color rgb="FF000000"/>
        <rFont val="Times New Roman"/>
        <family val="1"/>
        <charset val="204"/>
      </rPr>
      <t>вертолеты пассажирские</t>
    </r>
  </si>
  <si>
    <r>
      <rPr>
        <vertAlign val="superscript"/>
        <sz val="8"/>
        <rFont val="Times New Roman"/>
        <family val="1"/>
        <charset val="204"/>
      </rPr>
      <t xml:space="preserve">32 </t>
    </r>
    <r>
      <rPr>
        <sz val="8"/>
        <rFont val="Times New Roman"/>
        <family val="1"/>
        <charset val="204"/>
      </rPr>
      <t>Указываются транспортные средства, используемые в целях уборки территории, вывоза мусора, перевозки имущества (грузов), а также в целях перевозки людей.</t>
    </r>
  </si>
  <si>
    <t>Раздел 4. Сведения о расходах на содержание транспортных средств</t>
  </si>
  <si>
    <t>Расходы на содержание транспортных средств</t>
  </si>
  <si>
    <t>всего
 за отчетный период</t>
  </si>
  <si>
    <t xml:space="preserve"> на обсуживание транспортных средств</t>
  </si>
  <si>
    <t>содержание гаражей</t>
  </si>
  <si>
    <t>уплата транспортного налога</t>
  </si>
  <si>
    <t>расходы 
на горюче-смазочные материалы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</si>
  <si>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</si>
  <si>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</si>
  <si>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</si>
  <si>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аренда гаражей, парковочных мест</t>
  </si>
  <si>
    <t>водителей</t>
  </si>
  <si>
    <t>обслужи-вающего персонала гаражей</t>
  </si>
  <si>
    <t>администра-тивного персонала гаражей</t>
  </si>
  <si>
    <t>=гр.4+гр.5+…+гр.15</t>
  </si>
  <si>
    <t xml:space="preserve">Сведения об имуществе, за исключением земельных участков, переданном в аренду  </t>
  </si>
  <si>
    <t xml:space="preserve">                 на 1 ________ 20__ г.</t>
  </si>
  <si>
    <r>
      <rPr>
        <sz val="10"/>
        <color rgb="FF000000"/>
        <rFont val="Times New Roman"/>
        <family val="1"/>
        <charset val="204"/>
      </rPr>
      <t>Адрес</t>
    </r>
    <r>
      <rPr>
        <vertAlign val="superscript"/>
        <sz val="10"/>
        <color rgb="FF000000"/>
        <rFont val="Times New Roman"/>
        <family val="1"/>
        <charset val="204"/>
      </rPr>
      <t>33</t>
    </r>
  </si>
  <si>
    <r>
      <rPr>
        <sz val="10"/>
        <rFont val="Times New Roman"/>
        <family val="1"/>
        <charset val="204"/>
      </rPr>
      <t>Вид объекта</t>
    </r>
    <r>
      <rPr>
        <vertAlign val="superscript"/>
        <sz val="10"/>
        <rFont val="Times New Roman"/>
        <family val="1"/>
        <charset val="204"/>
      </rPr>
      <t>34</t>
    </r>
  </si>
  <si>
    <t>Объем переданого имущества</t>
  </si>
  <si>
    <r>
      <rPr>
        <sz val="10"/>
        <rFont val="Times New Roman"/>
        <family val="1"/>
        <charset val="204"/>
      </rPr>
      <t>Направление использования</t>
    </r>
    <r>
      <rPr>
        <vertAlign val="superscript"/>
        <sz val="10"/>
        <rFont val="Times New Roman"/>
        <family val="1"/>
        <charset val="204"/>
      </rPr>
      <t>35</t>
    </r>
  </si>
  <si>
    <r>
      <rPr>
        <sz val="10"/>
        <rFont val="Times New Roman"/>
        <family val="1"/>
        <charset val="204"/>
      </rPr>
      <t>Комментарий</t>
    </r>
    <r>
      <rPr>
        <vertAlign val="superscript"/>
        <sz val="10"/>
        <rFont val="Times New Roman"/>
        <family val="1"/>
        <charset val="204"/>
      </rPr>
      <t>36</t>
    </r>
  </si>
  <si>
    <r>
      <rPr>
        <vertAlign val="superscript"/>
        <sz val="8"/>
        <color rgb="FF000000"/>
        <rFont val="Times New Roman"/>
        <family val="1"/>
        <charset val="204"/>
      </rPr>
      <t xml:space="preserve">33 </t>
    </r>
    <r>
      <rPr>
        <sz val="8"/>
        <color rgb="FF000000"/>
        <rFont val="Times New Roman"/>
        <family val="1"/>
        <charset val="204"/>
      </rPr>
      <t>Заполняется в отношении недвижимого имущества.</t>
    </r>
  </si>
  <si>
    <r>
      <rPr>
        <vertAlign val="superscript"/>
        <sz val="8"/>
        <color rgb="FF000000"/>
        <rFont val="Times New Roman"/>
        <family val="1"/>
        <charset val="204"/>
      </rPr>
      <t>34</t>
    </r>
    <r>
      <rPr>
        <sz val="8"/>
        <color rgb="FF000000"/>
        <rFont val="Times New Roman"/>
        <family val="1"/>
        <charset val="204"/>
      </rPr>
      <t xml:space="preserve"> Указывается вид объекта: 1 - здание (строение, сооружение) в целом, 2 - помещение в здании, строении (за исключением подвалов, чердаков), 3 - подвалы, чердаки, 4 - конструктивная часть здания (крыша, стена), 5 - архитектурный элемент фасада здания (навес над входными дверями зданий), 6 - часть помещения в местах общего пользования (вестибюли, холлы, фойе, коридоры), 7 - линии электропередачи, линии связи (в том числе линейно-кабельные сооружения), 8 - трубопроводы, 9 - автомобильные дороги, 10 - железнодорожные линии, 11 - резервуар, иная емкость, 12 - скважины на воду, 13 - скважины газовые и нефтяные, 14 - скважины иные, 15 - движимое имущество, предоставляемое в прокат, 16 - иные.</t>
    </r>
  </si>
  <si>
    <r>
      <rPr>
        <vertAlign val="superscript"/>
        <sz val="8"/>
        <color rgb="FF000000"/>
        <rFont val="Times New Roman"/>
        <family val="1"/>
        <charset val="204"/>
      </rPr>
      <t>35</t>
    </r>
    <r>
      <rPr>
        <sz val="8"/>
        <color rgb="FF000000"/>
        <rFont val="Times New Roman"/>
        <family val="1"/>
        <charset val="204"/>
      </rPr>
      <t xml:space="preserve"> Указывается направление использования имущества, переданного в аренду (разрешенное использование): 1 - размещение банкоматов, 2 - размещение торговых автоматов для продажи воды, кофе и кондитерских изделий, 3 - размещение столовых и буфетов, 4 - размещение книжных киосков, магазинов канцелярских принадлежностей, 5 - размещение аптечных пунктов, 6 - размещение торговых автоматов для продажи бахил, одноразовых халатов, 7 - размещение платежных терминалов, 8 - размещение иных торговых точек, 9 - размещение офисов банков, 10 - проведение образовательных и информационно-просветительских мероприятий, 11 - проведение концертно-зрелищных мероприятий, 12 - проведение ярмарок, выставок, 13 - проведение конгрессов, съездов, симпозиумов, конференций, 14 - проведение спортивных мероприятий, 15 - проведение иных культурно-массовых мероприятий, 16 - прокат оборудования, 17 - прокат спортивного инвентаря, 18 - иное.</t>
    </r>
  </si>
  <si>
    <r>
      <rPr>
        <vertAlign val="superscript"/>
        <sz val="8"/>
        <color rgb="FF000000"/>
        <rFont val="Times New Roman"/>
        <family val="1"/>
        <charset val="204"/>
      </rPr>
      <t>36</t>
    </r>
    <r>
      <rPr>
        <sz val="8"/>
        <color rgb="FF000000"/>
        <rFont val="Times New Roman"/>
        <family val="1"/>
        <charset val="204"/>
      </rPr>
      <t xml:space="preserve"> В случае указания в графе 8 значения  «18 - иное», указывается направление использования переданного в аренду имущества.</t>
    </r>
  </si>
  <si>
    <t xml:space="preserve">                                                                                                      на 1  января  2026 г.</t>
  </si>
  <si>
    <t>за  2025 год
(за отчетный
финансовый год)</t>
  </si>
  <si>
    <t>за  2024 год 
(за год, предшествующий 
отчетному)</t>
  </si>
  <si>
    <t xml:space="preserve">                                                            на 1 января 2026 г.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</si>
</sst>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0.0"/>
  </numFmts>
  <fonts count="62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 Cyr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 Cyr"/>
      <family val="2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1"/>
    </font>
    <font>
      <vertAlign val="superscript"/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vertAlign val="superscript"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9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5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7E4BD"/>
      </patternFill>
    </fill>
    <fill>
      <patternFill patternType="solid">
        <fgColor rgb="FFC3D69B"/>
        <bgColor rgb="FFD7E4BD"/>
      </patternFill>
    </fill>
    <fill>
      <patternFill patternType="solid">
        <fgColor rgb="FFB9CDE5"/>
        <bgColor rgb="FFC6D9F1"/>
      </patternFill>
    </fill>
    <fill>
      <patternFill patternType="solid">
        <fgColor rgb="FFF2F2F2"/>
        <bgColor rgb="FFFFFFFF"/>
      </patternFill>
    </fill>
    <fill>
      <patternFill patternType="solid">
        <fgColor theme="4" tint="0.79989013336588644"/>
        <bgColor rgb="FFD7E4BD"/>
      </patternFill>
    </fill>
    <fill>
      <patternFill patternType="solid">
        <fgColor rgb="FFD7E4BD"/>
        <bgColor rgb="FFD9D9D9"/>
      </patternFill>
    </fill>
    <fill>
      <patternFill patternType="solid">
        <fgColor rgb="FFC6D9F1"/>
        <bgColor rgb="FFB9CDE5"/>
      </patternFill>
    </fill>
    <fill>
      <patternFill patternType="solid">
        <fgColor rgb="FF92D050"/>
        <bgColor rgb="FFC3D69B"/>
      </patternFill>
    </fill>
  </fills>
  <borders count="6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4" fontId="61" fillId="0" borderId="0" applyBorder="0" applyProtection="0"/>
  </cellStyleXfs>
  <cellXfs count="1143">
    <xf numFmtId="0" fontId="0" fillId="0" borderId="0" xfId="0"/>
    <xf numFmtId="0" fontId="0" fillId="6" borderId="0" xfId="0" applyFont="1" applyFill="1" applyBorder="1" applyAlignment="1" applyProtection="1">
      <alignment horizontal="center" vertical="center" wrapText="1"/>
    </xf>
    <xf numFmtId="49" fontId="7" fillId="3" borderId="15" xfId="0" applyNumberFormat="1" applyFont="1" applyFill="1" applyBorder="1" applyAlignment="1" applyProtection="1">
      <alignment horizontal="left" wrapText="1" indent="5"/>
    </xf>
    <xf numFmtId="49" fontId="7" fillId="3" borderId="15" xfId="0" applyNumberFormat="1" applyFont="1" applyFill="1" applyBorder="1" applyAlignment="1" applyProtection="1">
      <alignment horizontal="left" wrapText="1"/>
    </xf>
    <xf numFmtId="0" fontId="2" fillId="2" borderId="0" xfId="2" applyFont="1" applyFill="1" applyBorder="1" applyAlignment="1" applyProtection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wrapText="1"/>
    </xf>
    <xf numFmtId="0" fontId="2" fillId="5" borderId="0" xfId="2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2" fillId="4" borderId="0" xfId="2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 wrapText="1"/>
    </xf>
    <xf numFmtId="0" fontId="0" fillId="0" borderId="0" xfId="0" applyAlignment="1" applyProtection="1"/>
    <xf numFmtId="0" fontId="0" fillId="0" borderId="0" xfId="0" applyFont="1" applyAlignment="1" applyProtection="1"/>
    <xf numFmtId="0" fontId="6" fillId="0" borderId="0" xfId="2" applyFont="1" applyAlignment="1" applyProtection="1"/>
    <xf numFmtId="0" fontId="2" fillId="0" borderId="0" xfId="2" applyFont="1" applyAlignment="1" applyProtection="1"/>
    <xf numFmtId="0" fontId="7" fillId="3" borderId="0" xfId="0" applyFont="1" applyFill="1" applyAlignment="1" applyProtection="1"/>
    <xf numFmtId="49" fontId="7" fillId="3" borderId="0" xfId="0" applyNumberFormat="1" applyFont="1" applyFill="1" applyAlignment="1" applyProtection="1"/>
    <xf numFmtId="0" fontId="5" fillId="3" borderId="0" xfId="0" applyFont="1" applyFill="1" applyBorder="1" applyAlignment="1" applyProtection="1"/>
    <xf numFmtId="0" fontId="5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7" fillId="3" borderId="0" xfId="0" applyFont="1" applyFill="1" applyAlignment="1" applyProtection="1">
      <alignment horizontal="right" wrapText="1" indent="1"/>
    </xf>
    <xf numFmtId="14" fontId="7" fillId="4" borderId="3" xfId="0" applyNumberFormat="1" applyFont="1" applyFill="1" applyBorder="1" applyAlignment="1" applyProtection="1">
      <alignment horizontal="center"/>
    </xf>
    <xf numFmtId="0" fontId="7" fillId="3" borderId="0" xfId="0" applyFont="1" applyFill="1" applyAlignment="1" applyProtection="1">
      <alignment horizontal="right" indent="1"/>
    </xf>
    <xf numFmtId="14" fontId="7" fillId="4" borderId="4" xfId="0" applyNumberFormat="1" applyFont="1" applyFill="1" applyBorder="1" applyAlignment="1" applyProtection="1">
      <alignment horizontal="center"/>
    </xf>
    <xf numFmtId="0" fontId="7" fillId="3" borderId="0" xfId="0" applyFont="1" applyFill="1" applyAlignment="1" applyProtection="1">
      <alignment wrapText="1"/>
    </xf>
    <xf numFmtId="0" fontId="7" fillId="4" borderId="5" xfId="0" applyFont="1" applyFill="1" applyBorder="1" applyAlignment="1" applyProtection="1"/>
    <xf numFmtId="0" fontId="4" fillId="3" borderId="5" xfId="0" applyFont="1" applyFill="1" applyBorder="1" applyAlignment="1" applyProtection="1"/>
    <xf numFmtId="0" fontId="7" fillId="3" borderId="5" xfId="0" applyFont="1" applyFill="1" applyBorder="1" applyAlignment="1" applyProtection="1"/>
    <xf numFmtId="0" fontId="7" fillId="4" borderId="6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/>
    <xf numFmtId="0" fontId="7" fillId="3" borderId="7" xfId="0" applyFont="1" applyFill="1" applyBorder="1" applyAlignment="1" applyProtection="1"/>
    <xf numFmtId="0" fontId="7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/>
    <xf numFmtId="0" fontId="7" fillId="3" borderId="6" xfId="0" applyFont="1" applyFill="1" applyBorder="1" applyAlignment="1" applyProtection="1">
      <alignment horizontal="center"/>
    </xf>
    <xf numFmtId="0" fontId="7" fillId="3" borderId="0" xfId="0" applyFont="1" applyFill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49" fontId="7" fillId="3" borderId="9" xfId="0" applyNumberFormat="1" applyFont="1" applyFill="1" applyBorder="1" applyAlignment="1" applyProtection="1">
      <alignment horizontal="center" vertical="center"/>
    </xf>
    <xf numFmtId="49" fontId="7" fillId="3" borderId="12" xfId="0" applyNumberFormat="1" applyFont="1" applyFill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13" xfId="0" applyNumberFormat="1" applyFont="1" applyFill="1" applyBorder="1" applyAlignment="1" applyProtection="1">
      <alignment horizontal="center" vertical="center" wrapText="1"/>
    </xf>
    <xf numFmtId="49" fontId="7" fillId="3" borderId="14" xfId="0" applyNumberFormat="1" applyFont="1" applyFill="1" applyBorder="1" applyAlignment="1" applyProtection="1">
      <alignment horizontal="center" vertical="center"/>
    </xf>
    <xf numFmtId="49" fontId="7" fillId="3" borderId="16" xfId="0" applyNumberFormat="1" applyFont="1" applyFill="1" applyBorder="1" applyAlignment="1" applyProtection="1">
      <alignment horizontal="center" wrapText="1"/>
    </xf>
    <xf numFmtId="2" fontId="7" fillId="2" borderId="17" xfId="0" applyNumberFormat="1" applyFont="1" applyFill="1" applyBorder="1" applyAlignment="1" applyProtection="1">
      <alignment horizontal="center" vertical="center"/>
    </xf>
    <xf numFmtId="2" fontId="7" fillId="6" borderId="17" xfId="0" applyNumberFormat="1" applyFont="1" applyFill="1" applyBorder="1" applyAlignment="1" applyProtection="1">
      <alignment horizontal="center" vertical="center"/>
    </xf>
    <xf numFmtId="2" fontId="8" fillId="6" borderId="18" xfId="0" applyNumberFormat="1" applyFont="1" applyFill="1" applyBorder="1" applyAlignment="1" applyProtection="1">
      <alignment horizontal="center" vertical="center"/>
    </xf>
    <xf numFmtId="49" fontId="7" fillId="3" borderId="19" xfId="0" applyNumberFormat="1" applyFont="1" applyFill="1" applyBorder="1" applyAlignment="1" applyProtection="1">
      <alignment horizontal="center" wrapText="1"/>
    </xf>
    <xf numFmtId="2" fontId="7" fillId="2" borderId="10" xfId="0" applyNumberFormat="1" applyFont="1" applyFill="1" applyBorder="1" applyAlignment="1" applyProtection="1">
      <alignment horizontal="center" vertical="center"/>
    </xf>
    <xf numFmtId="2" fontId="8" fillId="6" borderId="20" xfId="0" applyNumberFormat="1" applyFont="1" applyFill="1" applyBorder="1" applyAlignment="1" applyProtection="1">
      <alignment horizontal="center"/>
    </xf>
    <xf numFmtId="2" fontId="7" fillId="6" borderId="10" xfId="0" applyNumberFormat="1" applyFont="1" applyFill="1" applyBorder="1" applyAlignment="1" applyProtection="1">
      <alignment horizontal="center" vertical="center"/>
    </xf>
    <xf numFmtId="49" fontId="7" fillId="0" borderId="19" xfId="0" applyNumberFormat="1" applyFont="1" applyBorder="1" applyAlignment="1" applyProtection="1">
      <alignment horizontal="center" wrapText="1"/>
    </xf>
    <xf numFmtId="0" fontId="9" fillId="0" borderId="0" xfId="0" applyFont="1" applyAlignment="1" applyProtection="1"/>
    <xf numFmtId="2" fontId="7" fillId="6" borderId="10" xfId="0" applyNumberFormat="1" applyFont="1" applyFill="1" applyBorder="1" applyAlignment="1" applyProtection="1">
      <alignment horizontal="left" vertical="center"/>
    </xf>
    <xf numFmtId="2" fontId="7" fillId="2" borderId="10" xfId="0" applyNumberFormat="1" applyFont="1" applyFill="1" applyBorder="1" applyAlignment="1" applyProtection="1">
      <alignment horizontal="left" vertical="center"/>
    </xf>
    <xf numFmtId="49" fontId="7" fillId="3" borderId="21" xfId="0" applyNumberFormat="1" applyFont="1" applyFill="1" applyBorder="1" applyAlignment="1" applyProtection="1">
      <alignment horizontal="center" wrapText="1"/>
    </xf>
    <xf numFmtId="2" fontId="7" fillId="2" borderId="11" xfId="0" applyNumberFormat="1" applyFont="1" applyFill="1" applyBorder="1" applyAlignment="1" applyProtection="1">
      <alignment horizontal="left" vertical="center"/>
    </xf>
    <xf numFmtId="49" fontId="7" fillId="3" borderId="23" xfId="0" applyNumberFormat="1" applyFont="1" applyFill="1" applyBorder="1" applyAlignment="1" applyProtection="1">
      <alignment horizontal="center" wrapText="1"/>
    </xf>
    <xf numFmtId="2" fontId="10" fillId="0" borderId="24" xfId="0" applyNumberFormat="1" applyFont="1" applyBorder="1" applyAlignment="1" applyProtection="1">
      <alignment horizontal="center"/>
    </xf>
    <xf numFmtId="2" fontId="7" fillId="3" borderId="25" xfId="0" applyNumberFormat="1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left"/>
    </xf>
    <xf numFmtId="0" fontId="13" fillId="0" borderId="0" xfId="0" applyFont="1" applyAlignment="1" applyProtection="1"/>
    <xf numFmtId="49" fontId="7" fillId="7" borderId="0" xfId="0" applyNumberFormat="1" applyFont="1" applyFill="1" applyAlignment="1" applyProtection="1"/>
    <xf numFmtId="0" fontId="14" fillId="3" borderId="0" xfId="0" applyFont="1" applyFill="1" applyBorder="1" applyAlignment="1" applyProtection="1">
      <alignment horizontal="left" indent="5"/>
    </xf>
    <xf numFmtId="49" fontId="15" fillId="7" borderId="0" xfId="0" applyNumberFormat="1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4" fontId="15" fillId="3" borderId="0" xfId="0" applyNumberFormat="1" applyFont="1" applyFill="1" applyBorder="1" applyAlignment="1" applyProtection="1"/>
    <xf numFmtId="0" fontId="13" fillId="0" borderId="0" xfId="0" applyFont="1" applyBorder="1" applyAlignment="1" applyProtection="1"/>
    <xf numFmtId="0" fontId="4" fillId="0" borderId="10" xfId="2" applyFont="1" applyBorder="1" applyAlignment="1" applyProtection="1">
      <alignment horizontal="center" vertical="center" wrapText="1"/>
    </xf>
    <xf numFmtId="0" fontId="4" fillId="0" borderId="26" xfId="2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16" fillId="0" borderId="0" xfId="0" applyFont="1" applyAlignment="1" applyProtection="1"/>
    <xf numFmtId="49" fontId="7" fillId="7" borderId="12" xfId="0" applyNumberFormat="1" applyFont="1" applyFill="1" applyBorder="1" applyAlignment="1" applyProtection="1">
      <alignment horizontal="center" vertical="center" wrapText="1"/>
    </xf>
    <xf numFmtId="49" fontId="7" fillId="3" borderId="27" xfId="0" applyNumberFormat="1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left" wrapText="1"/>
    </xf>
    <xf numFmtId="49" fontId="7" fillId="7" borderId="16" xfId="0" applyNumberFormat="1" applyFont="1" applyFill="1" applyBorder="1" applyAlignment="1" applyProtection="1">
      <alignment horizontal="center"/>
    </xf>
    <xf numFmtId="2" fontId="7" fillId="6" borderId="17" xfId="0" applyNumberFormat="1" applyFont="1" applyFill="1" applyBorder="1" applyAlignment="1" applyProtection="1">
      <alignment horizontal="center" wrapText="1"/>
    </xf>
    <xf numFmtId="2" fontId="7" fillId="6" borderId="17" xfId="0" applyNumberFormat="1" applyFont="1" applyFill="1" applyBorder="1" applyAlignment="1" applyProtection="1">
      <alignment vertical="top" wrapText="1"/>
    </xf>
    <xf numFmtId="2" fontId="7" fillId="2" borderId="17" xfId="0" applyNumberFormat="1" applyFont="1" applyFill="1" applyBorder="1" applyAlignment="1" applyProtection="1"/>
    <xf numFmtId="2" fontId="4" fillId="2" borderId="17" xfId="0" applyNumberFormat="1" applyFont="1" applyFill="1" applyBorder="1" applyAlignment="1" applyProtection="1"/>
    <xf numFmtId="49" fontId="7" fillId="6" borderId="17" xfId="0" applyNumberFormat="1" applyFont="1" applyFill="1" applyBorder="1" applyAlignment="1" applyProtection="1">
      <alignment wrapText="1"/>
    </xf>
    <xf numFmtId="49" fontId="4" fillId="2" borderId="17" xfId="0" applyNumberFormat="1" applyFont="1" applyFill="1" applyBorder="1" applyAlignment="1" applyProtection="1"/>
    <xf numFmtId="49" fontId="7" fillId="6" borderId="17" xfId="0" applyNumberFormat="1" applyFont="1" applyFill="1" applyBorder="1" applyAlignment="1" applyProtection="1">
      <alignment vertical="top" wrapText="1"/>
    </xf>
    <xf numFmtId="49" fontId="7" fillId="7" borderId="19" xfId="0" applyNumberFormat="1" applyFont="1" applyFill="1" applyBorder="1" applyAlignment="1" applyProtection="1">
      <alignment horizontal="center"/>
    </xf>
    <xf numFmtId="2" fontId="7" fillId="6" borderId="10" xfId="0" applyNumberFormat="1" applyFont="1" applyFill="1" applyBorder="1" applyAlignment="1" applyProtection="1">
      <alignment horizontal="center" wrapText="1"/>
    </xf>
    <xf numFmtId="2" fontId="7" fillId="2" borderId="10" xfId="0" applyNumberFormat="1" applyFont="1" applyFill="1" applyBorder="1" applyAlignment="1" applyProtection="1">
      <alignment horizontal="right"/>
    </xf>
    <xf numFmtId="2" fontId="4" fillId="2" borderId="10" xfId="0" applyNumberFormat="1" applyFont="1" applyFill="1" applyBorder="1" applyAlignment="1" applyProtection="1"/>
    <xf numFmtId="49" fontId="7" fillId="6" borderId="10" xfId="0" applyNumberFormat="1" applyFont="1" applyFill="1" applyBorder="1" applyAlignment="1" applyProtection="1">
      <alignment horizontal="center" wrapText="1"/>
    </xf>
    <xf numFmtId="49" fontId="4" fillId="2" borderId="10" xfId="0" applyNumberFormat="1" applyFont="1" applyFill="1" applyBorder="1" applyAlignment="1" applyProtection="1"/>
    <xf numFmtId="49" fontId="4" fillId="6" borderId="20" xfId="0" applyNumberFormat="1" applyFont="1" applyFill="1" applyBorder="1" applyAlignment="1" applyProtection="1">
      <alignment wrapText="1"/>
    </xf>
    <xf numFmtId="2" fontId="7" fillId="2" borderId="10" xfId="0" applyNumberFormat="1" applyFont="1" applyFill="1" applyBorder="1" applyAlignment="1" applyProtection="1"/>
    <xf numFmtId="0" fontId="7" fillId="3" borderId="5" xfId="0" applyFont="1" applyFill="1" applyBorder="1" applyAlignment="1" applyProtection="1">
      <alignment horizontal="left" wrapText="1" indent="5"/>
    </xf>
    <xf numFmtId="0" fontId="7" fillId="3" borderId="7" xfId="0" applyFont="1" applyFill="1" applyBorder="1" applyAlignment="1" applyProtection="1">
      <alignment horizontal="left" wrapText="1" indent="5"/>
    </xf>
    <xf numFmtId="0" fontId="17" fillId="3" borderId="7" xfId="0" applyFont="1" applyFill="1" applyBorder="1" applyAlignment="1" applyProtection="1">
      <alignment horizontal="left" wrapText="1" indent="5"/>
    </xf>
    <xf numFmtId="49" fontId="17" fillId="7" borderId="19" xfId="0" applyNumberFormat="1" applyFont="1" applyFill="1" applyBorder="1" applyAlignment="1" applyProtection="1">
      <alignment horizontal="center"/>
    </xf>
    <xf numFmtId="2" fontId="7" fillId="2" borderId="10" xfId="0" applyNumberFormat="1" applyFont="1" applyFill="1" applyBorder="1" applyAlignment="1" applyProtection="1">
      <alignment horizontal="center"/>
    </xf>
    <xf numFmtId="0" fontId="5" fillId="3" borderId="22" xfId="0" applyFont="1" applyFill="1" applyBorder="1" applyAlignment="1" applyProtection="1">
      <alignment horizontal="right" wrapText="1" indent="1"/>
    </xf>
    <xf numFmtId="0" fontId="5" fillId="7" borderId="23" xfId="0" applyFont="1" applyFill="1" applyBorder="1" applyAlignment="1" applyProtection="1">
      <alignment horizontal="center"/>
    </xf>
    <xf numFmtId="2" fontId="5" fillId="6" borderId="13" xfId="0" applyNumberFormat="1" applyFont="1" applyFill="1" applyBorder="1" applyAlignment="1" applyProtection="1">
      <alignment horizontal="center" wrapText="1"/>
    </xf>
    <xf numFmtId="2" fontId="4" fillId="0" borderId="13" xfId="0" applyNumberFormat="1" applyFont="1" applyBorder="1" applyAlignment="1" applyProtection="1">
      <alignment horizontal="center"/>
    </xf>
    <xf numFmtId="2" fontId="7" fillId="0" borderId="13" xfId="0" applyNumberFormat="1" applyFont="1" applyBorder="1" applyAlignment="1" applyProtection="1">
      <alignment horizontal="center"/>
    </xf>
    <xf numFmtId="49" fontId="7" fillId="0" borderId="13" xfId="0" applyNumberFormat="1" applyFont="1" applyBorder="1" applyAlignment="1" applyProtection="1">
      <alignment horizontal="center"/>
    </xf>
    <xf numFmtId="49" fontId="5" fillId="6" borderId="13" xfId="0" applyNumberFormat="1" applyFont="1" applyFill="1" applyBorder="1" applyAlignment="1" applyProtection="1">
      <alignment horizontal="center" wrapText="1"/>
    </xf>
    <xf numFmtId="49" fontId="7" fillId="0" borderId="28" xfId="0" applyNumberFormat="1" applyFont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/>
    <xf numFmtId="0" fontId="8" fillId="0" borderId="5" xfId="0" applyFont="1" applyBorder="1" applyAlignment="1" applyProtection="1"/>
    <xf numFmtId="0" fontId="4" fillId="3" borderId="0" xfId="0" applyFont="1" applyFill="1" applyBorder="1" applyAlignment="1" applyProtection="1">
      <alignment horizontal="left" vertical="center"/>
    </xf>
    <xf numFmtId="0" fontId="15" fillId="7" borderId="0" xfId="0" applyFont="1" applyFill="1" applyBorder="1" applyAlignment="1" applyProtection="1">
      <alignment vertical="top"/>
    </xf>
    <xf numFmtId="0" fontId="16" fillId="3" borderId="14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vertical="top"/>
    </xf>
    <xf numFmtId="49" fontId="16" fillId="3" borderId="0" xfId="0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center" wrapText="1"/>
    </xf>
    <xf numFmtId="0" fontId="7" fillId="7" borderId="0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/>
    </xf>
    <xf numFmtId="0" fontId="7" fillId="7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/>
    <xf numFmtId="0" fontId="4" fillId="3" borderId="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indent="1"/>
    </xf>
    <xf numFmtId="49" fontId="17" fillId="4" borderId="3" xfId="3" applyNumberFormat="1" applyFont="1" applyFill="1" applyBorder="1" applyAlignment="1" applyProtection="1">
      <alignment horizontal="center" vertical="center"/>
    </xf>
    <xf numFmtId="49" fontId="17" fillId="4" borderId="4" xfId="3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/>
    <xf numFmtId="0" fontId="8" fillId="4" borderId="5" xfId="0" applyFont="1" applyFill="1" applyBorder="1" applyAlignment="1" applyProtection="1"/>
    <xf numFmtId="0" fontId="4" fillId="0" borderId="5" xfId="0" applyFont="1" applyBorder="1" applyAlignment="1" applyProtection="1"/>
    <xf numFmtId="0" fontId="7" fillId="4" borderId="6" xfId="0" applyFont="1" applyFill="1" applyBorder="1" applyAlignment="1" applyProtection="1"/>
    <xf numFmtId="0" fontId="4" fillId="4" borderId="5" xfId="0" applyFont="1" applyFill="1" applyBorder="1" applyAlignment="1" applyProtection="1"/>
    <xf numFmtId="0" fontId="8" fillId="4" borderId="7" xfId="0" applyFont="1" applyFill="1" applyBorder="1" applyAlignment="1" applyProtection="1"/>
    <xf numFmtId="0" fontId="8" fillId="0" borderId="7" xfId="0" applyFont="1" applyBorder="1" applyAlignment="1" applyProtection="1"/>
    <xf numFmtId="0" fontId="4" fillId="0" borderId="7" xfId="0" applyFont="1" applyBorder="1" applyAlignment="1" applyProtection="1"/>
    <xf numFmtId="0" fontId="7" fillId="4" borderId="29" xfId="0" applyFont="1" applyFill="1" applyBorder="1" applyAlignment="1" applyProtection="1"/>
    <xf numFmtId="0" fontId="7" fillId="3" borderId="8" xfId="0" applyFont="1" applyFill="1" applyBorder="1" applyAlignment="1" applyProtection="1"/>
    <xf numFmtId="0" fontId="10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20" fillId="3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9" borderId="11" xfId="0" applyFont="1" applyFill="1" applyBorder="1" applyAlignment="1" applyProtection="1">
      <alignment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5" borderId="31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49" fontId="4" fillId="6" borderId="17" xfId="0" applyNumberFormat="1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4" fillId="5" borderId="32" xfId="0" applyFont="1" applyFill="1" applyBorder="1" applyAlignment="1" applyProtection="1"/>
    <xf numFmtId="0" fontId="4" fillId="4" borderId="26" xfId="0" applyFont="1" applyFill="1" applyBorder="1" applyAlignment="1" applyProtection="1"/>
    <xf numFmtId="0" fontId="4" fillId="4" borderId="10" xfId="0" applyFont="1" applyFill="1" applyBorder="1" applyAlignment="1" applyProtection="1"/>
    <xf numFmtId="0" fontId="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3" borderId="9" xfId="0" applyFont="1" applyFill="1" applyBorder="1" applyAlignment="1" applyProtection="1"/>
    <xf numFmtId="0" fontId="4" fillId="3" borderId="10" xfId="0" applyFont="1" applyFill="1" applyBorder="1" applyAlignment="1" applyProtection="1"/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49" fontId="5" fillId="6" borderId="13" xfId="0" applyNumberFormat="1" applyFont="1" applyFill="1" applyBorder="1" applyAlignment="1" applyProtection="1">
      <alignment horizontal="left" vertical="top" wrapText="1"/>
    </xf>
    <xf numFmtId="49" fontId="10" fillId="6" borderId="13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Border="1" applyAlignment="1" applyProtection="1">
      <alignment horizontal="center" vertical="top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/>
    <xf numFmtId="0" fontId="4" fillId="0" borderId="26" xfId="0" applyFont="1" applyBorder="1" applyAlignment="1" applyProtection="1"/>
    <xf numFmtId="0" fontId="4" fillId="0" borderId="10" xfId="0" applyFont="1" applyBorder="1" applyAlignment="1" applyProtection="1"/>
    <xf numFmtId="0" fontId="4" fillId="0" borderId="9" xfId="0" applyFont="1" applyBorder="1" applyAlignment="1" applyProtection="1"/>
    <xf numFmtId="0" fontId="7" fillId="0" borderId="13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0" fontId="0" fillId="4" borderId="0" xfId="0" applyFill="1" applyAlignment="1" applyProtection="1"/>
    <xf numFmtId="0" fontId="0" fillId="4" borderId="5" xfId="0" applyFill="1" applyBorder="1" applyAlignment="1" applyProtection="1"/>
    <xf numFmtId="49" fontId="13" fillId="4" borderId="5" xfId="0" applyNumberFormat="1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/>
    <xf numFmtId="0" fontId="4" fillId="4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/>
    </xf>
    <xf numFmtId="49" fontId="13" fillId="3" borderId="0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" fillId="0" borderId="0" xfId="1" applyFont="1" applyAlignment="1" applyProtection="1"/>
    <xf numFmtId="0" fontId="23" fillId="0" borderId="0" xfId="1" applyFont="1" applyAlignment="1" applyProtection="1"/>
    <xf numFmtId="0" fontId="26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/>
    <xf numFmtId="0" fontId="5" fillId="3" borderId="0" xfId="1" applyFont="1" applyFill="1" applyBorder="1" applyAlignment="1" applyProtection="1"/>
    <xf numFmtId="0" fontId="5" fillId="3" borderId="1" xfId="1" applyFont="1" applyFill="1" applyBorder="1" applyAlignment="1" applyProtection="1"/>
    <xf numFmtId="0" fontId="7" fillId="3" borderId="2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right" indent="1"/>
    </xf>
    <xf numFmtId="0" fontId="7" fillId="3" borderId="0" xfId="1" applyFont="1" applyFill="1" applyAlignment="1" applyProtection="1">
      <alignment horizontal="right" wrapText="1" indent="1"/>
    </xf>
    <xf numFmtId="49" fontId="7" fillId="4" borderId="3" xfId="1" applyNumberFormat="1" applyFont="1" applyFill="1" applyBorder="1" applyAlignment="1" applyProtection="1">
      <alignment horizontal="center"/>
    </xf>
    <xf numFmtId="0" fontId="7" fillId="4" borderId="6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center"/>
    </xf>
    <xf numFmtId="0" fontId="5" fillId="3" borderId="0" xfId="1" applyFont="1" applyFill="1" applyBorder="1" applyAlignment="1" applyProtection="1">
      <alignment horizontal="right" indent="1"/>
    </xf>
    <xf numFmtId="0" fontId="7" fillId="3" borderId="0" xfId="1" applyFont="1" applyFill="1" applyAlignment="1" applyProtection="1">
      <alignment horizontal="right" indent="1"/>
    </xf>
    <xf numFmtId="0" fontId="7" fillId="4" borderId="4" xfId="1" applyFont="1" applyFill="1" applyBorder="1" applyAlignment="1" applyProtection="1">
      <alignment horizontal="center"/>
    </xf>
    <xf numFmtId="0" fontId="7" fillId="4" borderId="5" xfId="1" applyFont="1" applyFill="1" applyBorder="1" applyAlignment="1" applyProtection="1"/>
    <xf numFmtId="0" fontId="7" fillId="3" borderId="5" xfId="1" applyFont="1" applyFill="1" applyBorder="1" applyAlignment="1" applyProtection="1"/>
    <xf numFmtId="0" fontId="7" fillId="4" borderId="7" xfId="1" applyFont="1" applyFill="1" applyBorder="1" applyAlignment="1" applyProtection="1"/>
    <xf numFmtId="0" fontId="7" fillId="3" borderId="7" xfId="1" applyFont="1" applyFill="1" applyBorder="1" applyAlignment="1" applyProtection="1"/>
    <xf numFmtId="0" fontId="7" fillId="3" borderId="0" xfId="1" applyFont="1" applyFill="1" applyBorder="1" applyAlignment="1" applyProtection="1">
      <alignment horizontal="right"/>
    </xf>
    <xf numFmtId="0" fontId="7" fillId="3" borderId="0" xfId="1" applyFont="1" applyFill="1" applyAlignment="1" applyProtection="1">
      <alignment horizontal="right"/>
    </xf>
    <xf numFmtId="0" fontId="7" fillId="3" borderId="8" xfId="1" applyFont="1" applyFill="1" applyBorder="1" applyAlignment="1" applyProtection="1">
      <alignment horizontal="center"/>
    </xf>
    <xf numFmtId="0" fontId="7" fillId="0" borderId="0" xfId="1" applyFont="1" applyAlignment="1" applyProtection="1"/>
    <xf numFmtId="0" fontId="5" fillId="0" borderId="5" xfId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11" xfId="1" applyNumberFormat="1" applyFont="1" applyBorder="1" applyAlignment="1" applyProtection="1">
      <alignment horizontal="center" vertical="center" wrapText="1"/>
    </xf>
    <xf numFmtId="49" fontId="7" fillId="0" borderId="5" xfId="1" applyNumberFormat="1" applyFont="1" applyBorder="1" applyAlignment="1" applyProtection="1">
      <alignment horizontal="center" vertical="center" wrapText="1"/>
    </xf>
    <xf numFmtId="49" fontId="7" fillId="0" borderId="26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37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10" fontId="23" fillId="0" borderId="0" xfId="1" applyNumberFormat="1" applyFont="1" applyAlignment="1" applyProtection="1"/>
    <xf numFmtId="0" fontId="28" fillId="0" borderId="0" xfId="1" applyFont="1" applyAlignment="1" applyProtection="1"/>
    <xf numFmtId="0" fontId="29" fillId="9" borderId="7" xfId="1" applyFont="1" applyFill="1" applyBorder="1" applyAlignment="1" applyProtection="1"/>
    <xf numFmtId="0" fontId="7" fillId="4" borderId="10" xfId="1" applyFont="1" applyFill="1" applyBorder="1" applyAlignment="1" applyProtection="1">
      <alignment horizontal="center"/>
    </xf>
    <xf numFmtId="0" fontId="7" fillId="4" borderId="11" xfId="1" applyFont="1" applyFill="1" applyBorder="1" applyAlignment="1" applyProtection="1">
      <alignment horizontal="center"/>
    </xf>
    <xf numFmtId="0" fontId="7" fillId="0" borderId="16" xfId="1" applyFont="1" applyBorder="1" applyAlignment="1" applyProtection="1">
      <alignment horizontal="center"/>
    </xf>
    <xf numFmtId="0" fontId="7" fillId="2" borderId="17" xfId="1" applyFont="1" applyFill="1" applyBorder="1" applyAlignment="1" applyProtection="1">
      <alignment horizontal="center"/>
    </xf>
    <xf numFmtId="0" fontId="7" fillId="5" borderId="17" xfId="1" applyFont="1" applyFill="1" applyBorder="1" applyAlignment="1" applyProtection="1">
      <alignment horizontal="center"/>
    </xf>
    <xf numFmtId="0" fontId="7" fillId="0" borderId="17" xfId="1" applyFont="1" applyBorder="1" applyAlignment="1" applyProtection="1"/>
    <xf numFmtId="49" fontId="17" fillId="2" borderId="34" xfId="1" applyNumberFormat="1" applyFont="1" applyFill="1" applyBorder="1" applyAlignment="1" applyProtection="1">
      <alignment horizontal="center"/>
    </xf>
    <xf numFmtId="0" fontId="7" fillId="2" borderId="38" xfId="1" applyFont="1" applyFill="1" applyBorder="1" applyAlignment="1" applyProtection="1"/>
    <xf numFmtId="49" fontId="7" fillId="6" borderId="18" xfId="1" applyNumberFormat="1" applyFont="1" applyFill="1" applyBorder="1" applyAlignment="1" applyProtection="1"/>
    <xf numFmtId="0" fontId="7" fillId="0" borderId="5" xfId="1" applyFont="1" applyBorder="1" applyAlignment="1" applyProtection="1"/>
    <xf numFmtId="0" fontId="7" fillId="0" borderId="26" xfId="1" applyFont="1" applyBorder="1" applyAlignment="1" applyProtection="1"/>
    <xf numFmtId="0" fontId="7" fillId="0" borderId="32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/>
    </xf>
    <xf numFmtId="0" fontId="7" fillId="0" borderId="39" xfId="1" applyFont="1" applyBorder="1" applyAlignment="1" applyProtection="1">
      <alignment horizontal="center"/>
    </xf>
    <xf numFmtId="0" fontId="7" fillId="0" borderId="26" xfId="1" applyFont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/>
    </xf>
    <xf numFmtId="0" fontId="7" fillId="0" borderId="10" xfId="1" applyFont="1" applyBorder="1" applyAlignment="1" applyProtection="1">
      <alignment horizontal="center"/>
    </xf>
    <xf numFmtId="0" fontId="7" fillId="0" borderId="40" xfId="1" applyFont="1" applyBorder="1" applyAlignment="1" applyProtection="1">
      <alignment horizontal="center"/>
    </xf>
    <xf numFmtId="0" fontId="7" fillId="0" borderId="7" xfId="1" applyFont="1" applyBorder="1" applyAlignment="1" applyProtection="1"/>
    <xf numFmtId="0" fontId="7" fillId="0" borderId="10" xfId="1" applyFont="1" applyBorder="1" applyAlignment="1" applyProtection="1"/>
    <xf numFmtId="0" fontId="7" fillId="0" borderId="9" xfId="1" applyFont="1" applyBorder="1" applyAlignment="1" applyProtection="1">
      <alignment horizontal="center"/>
    </xf>
    <xf numFmtId="0" fontId="7" fillId="0" borderId="7" xfId="1" applyFont="1" applyBorder="1" applyAlignment="1" applyProtection="1">
      <alignment horizontal="center"/>
    </xf>
    <xf numFmtId="0" fontId="7" fillId="0" borderId="19" xfId="1" applyFont="1" applyBorder="1" applyAlignment="1" applyProtection="1">
      <alignment horizontal="center"/>
    </xf>
    <xf numFmtId="0" fontId="7" fillId="0" borderId="20" xfId="1" applyFont="1" applyBorder="1" applyAlignment="1" applyProtection="1">
      <alignment horizontal="center"/>
    </xf>
    <xf numFmtId="0" fontId="5" fillId="0" borderId="41" xfId="1" applyFont="1" applyBorder="1" applyAlignment="1" applyProtection="1">
      <alignment horizontal="center"/>
    </xf>
    <xf numFmtId="49" fontId="5" fillId="6" borderId="13" xfId="1" applyNumberFormat="1" applyFont="1" applyFill="1" applyBorder="1" applyAlignment="1" applyProtection="1">
      <alignment horizontal="left" vertical="top" wrapText="1"/>
    </xf>
    <xf numFmtId="0" fontId="7" fillId="0" borderId="25" xfId="1" applyFont="1" applyBorder="1" applyAlignment="1" applyProtection="1">
      <alignment horizontal="center"/>
    </xf>
    <xf numFmtId="49" fontId="5" fillId="6" borderId="28" xfId="1" applyNumberFormat="1" applyFont="1" applyFill="1" applyBorder="1" applyAlignment="1" applyProtection="1">
      <alignment horizontal="left" vertical="top" wrapText="1"/>
    </xf>
    <xf numFmtId="0" fontId="5" fillId="0" borderId="0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/>
    <xf numFmtId="0" fontId="13" fillId="3" borderId="5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3" fillId="0" borderId="0" xfId="1" applyFont="1" applyAlignment="1" applyProtection="1"/>
    <xf numFmtId="0" fontId="1" fillId="0" borderId="0" xfId="1" applyFont="1" applyAlignment="1" applyProtection="1">
      <alignment horizontal="right" indent="1"/>
    </xf>
    <xf numFmtId="0" fontId="7" fillId="3" borderId="0" xfId="1" applyFont="1" applyFill="1" applyAlignment="1" applyProtection="1">
      <alignment wrapText="1"/>
    </xf>
    <xf numFmtId="0" fontId="7" fillId="3" borderId="5" xfId="1" applyFont="1" applyFill="1" applyBorder="1" applyAlignment="1" applyProtection="1">
      <alignment horizontal="left"/>
    </xf>
    <xf numFmtId="0" fontId="7" fillId="3" borderId="7" xfId="1" applyFont="1" applyFill="1" applyBorder="1" applyAlignment="1" applyProtection="1">
      <alignment horizontal="left"/>
    </xf>
    <xf numFmtId="0" fontId="3" fillId="0" borderId="7" xfId="1" applyFont="1" applyBorder="1" applyAlignment="1" applyProtection="1"/>
    <xf numFmtId="0" fontId="7" fillId="3" borderId="0" xfId="1" applyFont="1" applyFill="1" applyAlignment="1" applyProtection="1"/>
    <xf numFmtId="0" fontId="7" fillId="0" borderId="0" xfId="0" applyFont="1" applyAlignment="1" applyProtection="1"/>
    <xf numFmtId="0" fontId="5" fillId="0" borderId="0" xfId="1" applyFont="1" applyBorder="1" applyAlignment="1" applyProtection="1"/>
    <xf numFmtId="0" fontId="7" fillId="0" borderId="0" xfId="1" applyFont="1" applyBorder="1" applyAlignment="1" applyProtection="1">
      <alignment horizontal="right" indent="1"/>
    </xf>
    <xf numFmtId="0" fontId="7" fillId="0" borderId="10" xfId="1" applyFont="1" applyBorder="1" applyAlignment="1" applyProtection="1">
      <alignment horizontal="center" vertical="center" wrapText="1"/>
    </xf>
    <xf numFmtId="49" fontId="7" fillId="0" borderId="12" xfId="1" applyNumberFormat="1" applyFont="1" applyBorder="1" applyAlignment="1" applyProtection="1">
      <alignment horizontal="center" vertical="center" wrapText="1"/>
    </xf>
    <xf numFmtId="0" fontId="7" fillId="0" borderId="37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27" xfId="1" applyFont="1" applyBorder="1" applyAlignment="1" applyProtection="1">
      <alignment horizontal="center"/>
    </xf>
    <xf numFmtId="2" fontId="7" fillId="2" borderId="17" xfId="1" applyNumberFormat="1" applyFont="1" applyFill="1" applyBorder="1" applyAlignment="1" applyProtection="1">
      <alignment horizontal="center"/>
    </xf>
    <xf numFmtId="2" fontId="7" fillId="2" borderId="17" xfId="1" applyNumberFormat="1" applyFont="1" applyFill="1" applyBorder="1" applyAlignment="1" applyProtection="1"/>
    <xf numFmtId="49" fontId="7" fillId="6" borderId="17" xfId="1" applyNumberFormat="1" applyFont="1" applyFill="1" applyBorder="1" applyAlignment="1" applyProtection="1">
      <alignment wrapText="1"/>
    </xf>
    <xf numFmtId="0" fontId="7" fillId="2" borderId="17" xfId="1" applyFont="1" applyFill="1" applyBorder="1" applyAlignment="1" applyProtection="1"/>
    <xf numFmtId="0" fontId="7" fillId="2" borderId="18" xfId="1" applyFont="1" applyFill="1" applyBorder="1" applyAlignment="1" applyProtection="1"/>
    <xf numFmtId="2" fontId="7" fillId="2" borderId="10" xfId="1" applyNumberFormat="1" applyFont="1" applyFill="1" applyBorder="1" applyAlignment="1" applyProtection="1">
      <alignment horizontal="center"/>
    </xf>
    <xf numFmtId="2" fontId="7" fillId="2" borderId="10" xfId="1" applyNumberFormat="1" applyFont="1" applyFill="1" applyBorder="1" applyAlignment="1" applyProtection="1"/>
    <xf numFmtId="49" fontId="7" fillId="6" borderId="10" xfId="1" applyNumberFormat="1" applyFont="1" applyFill="1" applyBorder="1" applyAlignment="1" applyProtection="1">
      <alignment wrapText="1"/>
    </xf>
    <xf numFmtId="0" fontId="7" fillId="2" borderId="10" xfId="1" applyFont="1" applyFill="1" applyBorder="1" applyAlignment="1" applyProtection="1"/>
    <xf numFmtId="0" fontId="7" fillId="2" borderId="20" xfId="1" applyFont="1" applyFill="1" applyBorder="1" applyAlignment="1" applyProtection="1"/>
    <xf numFmtId="2" fontId="7" fillId="6" borderId="10" xfId="1" applyNumberFormat="1" applyFont="1" applyFill="1" applyBorder="1" applyAlignment="1" applyProtection="1">
      <alignment horizontal="center"/>
    </xf>
    <xf numFmtId="2" fontId="7" fillId="6" borderId="10" xfId="1" applyNumberFormat="1" applyFont="1" applyFill="1" applyBorder="1" applyAlignment="1" applyProtection="1">
      <alignment horizontal="center" wrapText="1"/>
    </xf>
    <xf numFmtId="49" fontId="7" fillId="6" borderId="10" xfId="1" applyNumberFormat="1" applyFont="1" applyFill="1" applyBorder="1" applyAlignment="1" applyProtection="1">
      <alignment horizontal="center" wrapText="1"/>
    </xf>
    <xf numFmtId="49" fontId="7" fillId="6" borderId="20" xfId="1" applyNumberFormat="1" applyFont="1" applyFill="1" applyBorder="1" applyAlignment="1" applyProtection="1">
      <alignment horizontal="center" wrapText="1"/>
    </xf>
    <xf numFmtId="0" fontId="7" fillId="2" borderId="10" xfId="1" applyFont="1" applyFill="1" applyBorder="1" applyAlignment="1" applyProtection="1">
      <alignment horizontal="center"/>
    </xf>
    <xf numFmtId="0" fontId="7" fillId="2" borderId="20" xfId="1" applyFont="1" applyFill="1" applyBorder="1" applyAlignment="1" applyProtection="1">
      <alignment horizontal="center"/>
    </xf>
    <xf numFmtId="0" fontId="5" fillId="0" borderId="23" xfId="1" applyFont="1" applyBorder="1" applyAlignment="1" applyProtection="1">
      <alignment horizontal="center"/>
    </xf>
    <xf numFmtId="2" fontId="5" fillId="6" borderId="13" xfId="1" applyNumberFormat="1" applyFont="1" applyFill="1" applyBorder="1" applyAlignment="1" applyProtection="1">
      <alignment horizontal="center"/>
    </xf>
    <xf numFmtId="2" fontId="5" fillId="6" borderId="13" xfId="1" applyNumberFormat="1" applyFont="1" applyFill="1" applyBorder="1" applyAlignment="1" applyProtection="1">
      <alignment horizontal="center" wrapText="1"/>
    </xf>
    <xf numFmtId="49" fontId="5" fillId="6" borderId="13" xfId="1" applyNumberFormat="1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7" fillId="3" borderId="0" xfId="1" applyFont="1" applyFill="1" applyAlignment="1" applyProtection="1">
      <alignment horizontal="left"/>
    </xf>
    <xf numFmtId="0" fontId="7" fillId="0" borderId="7" xfId="1" applyFont="1" applyBorder="1" applyAlignment="1" applyProtection="1">
      <alignment wrapText="1"/>
    </xf>
    <xf numFmtId="49" fontId="7" fillId="6" borderId="38" xfId="1" applyNumberFormat="1" applyFont="1" applyFill="1" applyBorder="1" applyAlignment="1" applyProtection="1">
      <alignment horizontal="left" wrapText="1"/>
    </xf>
    <xf numFmtId="49" fontId="7" fillId="6" borderId="10" xfId="1" applyNumberFormat="1" applyFont="1" applyFill="1" applyBorder="1" applyAlignment="1" applyProtection="1">
      <alignment horizontal="left" vertical="top" wrapText="1"/>
    </xf>
    <xf numFmtId="49" fontId="7" fillId="6" borderId="10" xfId="1" applyNumberFormat="1" applyFont="1" applyFill="1" applyBorder="1" applyAlignment="1" applyProtection="1">
      <alignment horizontal="center" vertical="top" wrapText="1"/>
    </xf>
    <xf numFmtId="49" fontId="7" fillId="2" borderId="10" xfId="1" applyNumberFormat="1" applyFont="1" applyFill="1" applyBorder="1" applyAlignment="1" applyProtection="1">
      <alignment horizontal="center" vertical="top"/>
    </xf>
    <xf numFmtId="49" fontId="7" fillId="6" borderId="2" xfId="1" applyNumberFormat="1" applyFont="1" applyFill="1" applyBorder="1" applyAlignment="1" applyProtection="1">
      <alignment horizontal="center" vertical="top" wrapText="1"/>
    </xf>
    <xf numFmtId="0" fontId="7" fillId="0" borderId="7" xfId="1" applyFont="1" applyBorder="1" applyAlignment="1" applyProtection="1">
      <alignment horizontal="left" wrapText="1" indent="5"/>
    </xf>
    <xf numFmtId="0" fontId="7" fillId="0" borderId="5" xfId="1" applyFont="1" applyBorder="1" applyAlignment="1" applyProtection="1">
      <alignment horizontal="left" wrapText="1" indent="9"/>
    </xf>
    <xf numFmtId="0" fontId="5" fillId="0" borderId="0" xfId="1" applyFont="1" applyBorder="1" applyAlignment="1" applyProtection="1">
      <alignment horizontal="right" wrapText="1"/>
    </xf>
    <xf numFmtId="49" fontId="7" fillId="6" borderId="13" xfId="1" applyNumberFormat="1" applyFont="1" applyFill="1" applyBorder="1" applyAlignment="1" applyProtection="1">
      <alignment horizontal="center" vertical="top" wrapText="1"/>
    </xf>
    <xf numFmtId="0" fontId="31" fillId="2" borderId="13" xfId="1" applyFont="1" applyFill="1" applyBorder="1" applyAlignment="1" applyProtection="1">
      <alignment horizontal="center"/>
    </xf>
    <xf numFmtId="0" fontId="7" fillId="0" borderId="13" xfId="1" applyFont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 vertical="center"/>
    </xf>
    <xf numFmtId="0" fontId="24" fillId="3" borderId="0" xfId="1" applyFont="1" applyFill="1" applyAlignment="1" applyProtection="1">
      <alignment horizontal="center" vertical="center"/>
    </xf>
    <xf numFmtId="0" fontId="5" fillId="3" borderId="0" xfId="1" applyFont="1" applyFill="1" applyAlignment="1" applyProtection="1">
      <alignment horizontal="center"/>
    </xf>
    <xf numFmtId="0" fontId="1" fillId="0" borderId="5" xfId="1" applyFont="1" applyBorder="1" applyAlignment="1" applyProtection="1"/>
    <xf numFmtId="0" fontId="1" fillId="0" borderId="7" xfId="1" applyFont="1" applyBorder="1" applyAlignment="1" applyProtection="1"/>
    <xf numFmtId="0" fontId="7" fillId="4" borderId="8" xfId="1" applyFont="1" applyFill="1" applyBorder="1" applyAlignment="1" applyProtection="1">
      <alignment horizontal="center"/>
    </xf>
    <xf numFmtId="0" fontId="7" fillId="3" borderId="10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center" wrapText="1"/>
    </xf>
    <xf numFmtId="0" fontId="7" fillId="3" borderId="7" xfId="1" applyFont="1" applyFill="1" applyBorder="1" applyAlignment="1" applyProtection="1">
      <alignment horizontal="center" vertical="center"/>
    </xf>
    <xf numFmtId="0" fontId="7" fillId="3" borderId="12" xfId="1" applyFont="1" applyFill="1" applyBorder="1" applyAlignment="1" applyProtection="1">
      <alignment horizontal="center" vertical="center"/>
    </xf>
    <xf numFmtId="0" fontId="7" fillId="3" borderId="12" xfId="1" applyFont="1" applyFill="1" applyBorder="1" applyAlignment="1" applyProtection="1">
      <alignment horizontal="center" vertical="top"/>
    </xf>
    <xf numFmtId="0" fontId="7" fillId="3" borderId="2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7" fillId="3" borderId="22" xfId="1" applyFont="1" applyFill="1" applyBorder="1" applyAlignment="1" applyProtection="1">
      <alignment horizontal="left" wrapText="1"/>
    </xf>
    <xf numFmtId="49" fontId="7" fillId="3" borderId="16" xfId="1" applyNumberFormat="1" applyFont="1" applyFill="1" applyBorder="1" applyAlignment="1" applyProtection="1">
      <alignment horizontal="center"/>
    </xf>
    <xf numFmtId="49" fontId="7" fillId="6" borderId="38" xfId="1" applyNumberFormat="1" applyFont="1" applyFill="1" applyBorder="1" applyAlignment="1" applyProtection="1">
      <alignment vertical="top" wrapText="1"/>
    </xf>
    <xf numFmtId="49" fontId="7" fillId="6" borderId="17" xfId="1" applyNumberFormat="1" applyFont="1" applyFill="1" applyBorder="1" applyAlignment="1" applyProtection="1">
      <alignment vertical="top" wrapText="1"/>
    </xf>
    <xf numFmtId="0" fontId="7" fillId="3" borderId="15" xfId="1" applyFont="1" applyFill="1" applyBorder="1" applyAlignment="1" applyProtection="1">
      <alignment horizontal="left" wrapText="1" indent="5"/>
    </xf>
    <xf numFmtId="49" fontId="7" fillId="3" borderId="19" xfId="1" applyNumberFormat="1" applyFont="1" applyFill="1" applyBorder="1" applyAlignment="1" applyProtection="1">
      <alignment horizontal="center"/>
    </xf>
    <xf numFmtId="49" fontId="7" fillId="2" borderId="10" xfId="1" applyNumberFormat="1" applyFont="1" applyFill="1" applyBorder="1" applyAlignment="1" applyProtection="1"/>
    <xf numFmtId="49" fontId="7" fillId="6" borderId="10" xfId="1" applyNumberFormat="1" applyFont="1" applyFill="1" applyBorder="1" applyAlignment="1" applyProtection="1">
      <alignment vertical="top" wrapText="1"/>
    </xf>
    <xf numFmtId="0" fontId="7" fillId="3" borderId="43" xfId="1" applyFont="1" applyFill="1" applyBorder="1" applyAlignment="1" applyProtection="1">
      <alignment horizontal="left" wrapText="1" indent="7"/>
    </xf>
    <xf numFmtId="49" fontId="7" fillId="3" borderId="10" xfId="1" applyNumberFormat="1" applyFont="1" applyFill="1" applyBorder="1" applyAlignment="1" applyProtection="1">
      <alignment horizontal="center" vertical="center"/>
    </xf>
    <xf numFmtId="49" fontId="7" fillId="2" borderId="10" xfId="1" applyNumberFormat="1" applyFont="1" applyFill="1" applyBorder="1" applyAlignment="1" applyProtection="1">
      <alignment horizontal="center" vertical="center"/>
    </xf>
    <xf numFmtId="0" fontId="7" fillId="3" borderId="44" xfId="1" applyFont="1" applyFill="1" applyBorder="1" applyAlignment="1" applyProtection="1">
      <alignment horizontal="left" wrapText="1"/>
    </xf>
    <xf numFmtId="0" fontId="7" fillId="3" borderId="15" xfId="1" applyFont="1" applyFill="1" applyBorder="1" applyAlignment="1" applyProtection="1">
      <alignment horizontal="left" wrapText="1"/>
    </xf>
    <xf numFmtId="0" fontId="5" fillId="3" borderId="22" xfId="1" applyFont="1" applyFill="1" applyBorder="1" applyAlignment="1" applyProtection="1">
      <alignment horizontal="right" wrapText="1" indent="1"/>
    </xf>
    <xf numFmtId="49" fontId="5" fillId="3" borderId="23" xfId="1" applyNumberFormat="1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/>
    <xf numFmtId="0" fontId="0" fillId="0" borderId="5" xfId="0" applyBorder="1" applyAlignment="1" applyProtection="1"/>
    <xf numFmtId="49" fontId="13" fillId="3" borderId="5" xfId="0" applyNumberFormat="1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32" fillId="0" borderId="0" xfId="2" applyFont="1" applyBorder="1" applyAlignment="1" applyProtection="1"/>
    <xf numFmtId="0" fontId="4" fillId="0" borderId="0" xfId="2" applyFont="1" applyAlignment="1" applyProtection="1"/>
    <xf numFmtId="0" fontId="4" fillId="3" borderId="1" xfId="2" applyFont="1" applyFill="1" applyBorder="1" applyAlignment="1" applyProtection="1">
      <alignment horizontal="center" vertical="center"/>
    </xf>
    <xf numFmtId="0" fontId="4" fillId="3" borderId="2" xfId="2" applyFont="1" applyFill="1" applyBorder="1" applyAlignment="1" applyProtection="1">
      <alignment horizontal="center" vertical="center"/>
    </xf>
    <xf numFmtId="0" fontId="2" fillId="0" borderId="0" xfId="2" applyFont="1" applyBorder="1" applyAlignment="1" applyProtection="1"/>
    <xf numFmtId="0" fontId="2" fillId="0" borderId="0" xfId="2" applyFont="1" applyBorder="1" applyAlignment="1" applyProtection="1">
      <alignment horizontal="center"/>
    </xf>
    <xf numFmtId="0" fontId="33" fillId="3" borderId="1" xfId="2" applyFont="1" applyFill="1" applyBorder="1" applyAlignment="1" applyProtection="1">
      <alignment horizontal="center" vertical="center"/>
    </xf>
    <xf numFmtId="0" fontId="33" fillId="3" borderId="2" xfId="2" applyFont="1" applyFill="1" applyBorder="1" applyAlignment="1" applyProtection="1">
      <alignment horizontal="center" vertical="center"/>
    </xf>
    <xf numFmtId="0" fontId="4" fillId="4" borderId="0" xfId="2" applyFont="1" applyFill="1" applyAlignment="1" applyProtection="1"/>
    <xf numFmtId="0" fontId="4" fillId="0" borderId="0" xfId="2" applyFont="1" applyAlignment="1" applyProtection="1">
      <alignment horizontal="right" indent="1"/>
    </xf>
    <xf numFmtId="0" fontId="13" fillId="0" borderId="0" xfId="2" applyFont="1" applyAlignment="1" applyProtection="1"/>
    <xf numFmtId="0" fontId="13" fillId="0" borderId="0" xfId="2" applyFont="1" applyAlignment="1" applyProtection="1">
      <alignment horizontal="right"/>
    </xf>
    <xf numFmtId="49" fontId="34" fillId="3" borderId="3" xfId="3" applyNumberFormat="1" applyFont="1" applyFill="1" applyBorder="1" applyAlignment="1" applyProtection="1">
      <alignment horizontal="center" vertical="center"/>
    </xf>
    <xf numFmtId="0" fontId="4" fillId="4" borderId="6" xfId="2" applyFont="1" applyFill="1" applyBorder="1" applyAlignment="1" applyProtection="1"/>
    <xf numFmtId="0" fontId="33" fillId="3" borderId="6" xfId="2" applyFont="1" applyFill="1" applyBorder="1" applyAlignment="1" applyProtection="1"/>
    <xf numFmtId="0" fontId="13" fillId="0" borderId="0" xfId="2" applyFont="1" applyBorder="1" applyAlignment="1" applyProtection="1"/>
    <xf numFmtId="0" fontId="13" fillId="0" borderId="0" xfId="2" applyFont="1" applyAlignment="1" applyProtection="1">
      <alignment horizontal="right" wrapText="1"/>
    </xf>
    <xf numFmtId="0" fontId="4" fillId="4" borderId="5" xfId="2" applyFont="1" applyFill="1" applyBorder="1" applyAlignment="1" applyProtection="1"/>
    <xf numFmtId="0" fontId="4" fillId="0" borderId="5" xfId="2" applyFont="1" applyBorder="1" applyAlignment="1" applyProtection="1"/>
    <xf numFmtId="0" fontId="7" fillId="4" borderId="6" xfId="2" applyFont="1" applyFill="1" applyBorder="1" applyAlignment="1" applyProtection="1"/>
    <xf numFmtId="0" fontId="13" fillId="0" borderId="0" xfId="2" applyFont="1" applyBorder="1" applyAlignment="1" applyProtection="1">
      <alignment horizontal="right"/>
    </xf>
    <xf numFmtId="0" fontId="35" fillId="3" borderId="6" xfId="2" applyFont="1" applyFill="1" applyBorder="1" applyAlignment="1" applyProtection="1"/>
    <xf numFmtId="0" fontId="13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left"/>
    </xf>
    <xf numFmtId="0" fontId="4" fillId="4" borderId="7" xfId="2" applyFont="1" applyFill="1" applyBorder="1" applyAlignment="1" applyProtection="1">
      <alignment horizontal="left"/>
    </xf>
    <xf numFmtId="0" fontId="4" fillId="0" borderId="7" xfId="2" applyFont="1" applyBorder="1" applyAlignment="1" applyProtection="1">
      <alignment horizontal="left"/>
    </xf>
    <xf numFmtId="0" fontId="4" fillId="0" borderId="7" xfId="2" applyFont="1" applyBorder="1" applyAlignment="1" applyProtection="1"/>
    <xf numFmtId="0" fontId="7" fillId="4" borderId="29" xfId="2" applyFont="1" applyFill="1" applyBorder="1" applyAlignment="1" applyProtection="1"/>
    <xf numFmtId="0" fontId="35" fillId="3" borderId="35" xfId="2" applyFont="1" applyFill="1" applyBorder="1" applyAlignment="1" applyProtection="1"/>
    <xf numFmtId="0" fontId="35" fillId="3" borderId="29" xfId="2" applyFont="1" applyFill="1" applyBorder="1" applyAlignment="1" applyProtection="1"/>
    <xf numFmtId="0" fontId="7" fillId="3" borderId="35" xfId="2" applyFont="1" applyFill="1" applyBorder="1" applyAlignment="1" applyProtection="1"/>
    <xf numFmtId="0" fontId="7" fillId="3" borderId="8" xfId="2" applyFont="1" applyFill="1" applyBorder="1" applyAlignment="1" applyProtection="1"/>
    <xf numFmtId="0" fontId="35" fillId="3" borderId="8" xfId="2" applyFont="1" applyFill="1" applyBorder="1" applyAlignment="1" applyProtection="1"/>
    <xf numFmtId="0" fontId="7" fillId="3" borderId="0" xfId="2" applyFont="1" applyFill="1" applyBorder="1" applyAlignment="1" applyProtection="1"/>
    <xf numFmtId="0" fontId="35" fillId="3" borderId="0" xfId="2" applyFont="1" applyFill="1" applyBorder="1" applyAlignment="1" applyProtection="1"/>
    <xf numFmtId="0" fontId="10" fillId="0" borderId="5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27" xfId="2" applyFont="1" applyBorder="1" applyAlignment="1" applyProtection="1">
      <alignment horizontal="center" vertical="center"/>
    </xf>
    <xf numFmtId="0" fontId="37" fillId="0" borderId="0" xfId="2" applyFont="1" applyAlignment="1" applyProtection="1"/>
    <xf numFmtId="0" fontId="4" fillId="0" borderId="7" xfId="2" applyFont="1" applyBorder="1" applyAlignment="1" applyProtection="1">
      <alignment horizontal="left" wrapText="1"/>
    </xf>
    <xf numFmtId="0" fontId="4" fillId="4" borderId="16" xfId="2" applyFont="1" applyFill="1" applyBorder="1" applyAlignment="1" applyProtection="1">
      <alignment horizontal="center"/>
    </xf>
    <xf numFmtId="49" fontId="7" fillId="6" borderId="17" xfId="2" applyNumberFormat="1" applyFont="1" applyFill="1" applyBorder="1" applyAlignment="1" applyProtection="1">
      <alignment horizontal="center" vertical="top" wrapText="1"/>
    </xf>
    <xf numFmtId="0" fontId="4" fillId="2" borderId="17" xfId="2" applyFont="1" applyFill="1" applyBorder="1" applyAlignment="1" applyProtection="1">
      <alignment horizontal="center" vertical="top"/>
    </xf>
    <xf numFmtId="49" fontId="4" fillId="6" borderId="17" xfId="2" applyNumberFormat="1" applyFont="1" applyFill="1" applyBorder="1" applyAlignment="1" applyProtection="1">
      <alignment horizontal="center" vertical="top" wrapText="1"/>
    </xf>
    <xf numFmtId="0" fontId="4" fillId="2" borderId="17" xfId="2" applyFont="1" applyFill="1" applyBorder="1" applyAlignment="1" applyProtection="1">
      <alignment horizontal="center" vertical="center"/>
    </xf>
    <xf numFmtId="0" fontId="4" fillId="2" borderId="17" xfId="2" applyFont="1" applyFill="1" applyBorder="1" applyAlignment="1" applyProtection="1">
      <alignment vertical="center"/>
    </xf>
    <xf numFmtId="49" fontId="4" fillId="2" borderId="17" xfId="2" applyNumberFormat="1" applyFont="1" applyFill="1" applyBorder="1" applyAlignment="1" applyProtection="1">
      <alignment horizontal="center" vertical="top" wrapText="1"/>
    </xf>
    <xf numFmtId="0" fontId="4" fillId="2" borderId="10" xfId="2" applyFont="1" applyFill="1" applyBorder="1" applyAlignment="1" applyProtection="1">
      <alignment vertical="center"/>
    </xf>
    <xf numFmtId="0" fontId="4" fillId="2" borderId="20" xfId="2" applyFont="1" applyFill="1" applyBorder="1" applyAlignment="1" applyProtection="1">
      <alignment vertical="center"/>
    </xf>
    <xf numFmtId="0" fontId="4" fillId="0" borderId="7" xfId="2" applyFont="1" applyBorder="1" applyAlignment="1" applyProtection="1">
      <alignment horizontal="left" wrapText="1" indent="7"/>
    </xf>
    <xf numFmtId="0" fontId="4" fillId="4" borderId="19" xfId="2" applyFont="1" applyFill="1" applyBorder="1" applyAlignment="1" applyProtection="1">
      <alignment horizontal="center"/>
    </xf>
    <xf numFmtId="49" fontId="7" fillId="6" borderId="10" xfId="2" applyNumberFormat="1" applyFont="1" applyFill="1" applyBorder="1" applyAlignment="1" applyProtection="1">
      <alignment horizontal="center" vertical="top"/>
    </xf>
    <xf numFmtId="0" fontId="4" fillId="2" borderId="10" xfId="2" applyFont="1" applyFill="1" applyBorder="1" applyAlignment="1" applyProtection="1">
      <alignment horizontal="center" vertical="top"/>
    </xf>
    <xf numFmtId="49" fontId="4" fillId="6" borderId="10" xfId="2" applyNumberFormat="1" applyFont="1" applyFill="1" applyBorder="1" applyAlignment="1" applyProtection="1">
      <alignment horizontal="center" vertical="top"/>
    </xf>
    <xf numFmtId="0" fontId="4" fillId="2" borderId="10" xfId="2" applyFont="1" applyFill="1" applyBorder="1" applyAlignment="1" applyProtection="1">
      <alignment horizontal="center" vertical="center"/>
    </xf>
    <xf numFmtId="49" fontId="4" fillId="2" borderId="10" xfId="2" applyNumberFormat="1" applyFont="1" applyFill="1" applyBorder="1" applyAlignment="1" applyProtection="1">
      <alignment horizontal="center" vertical="top"/>
    </xf>
    <xf numFmtId="0" fontId="4" fillId="9" borderId="7" xfId="2" applyFont="1" applyFill="1" applyBorder="1" applyAlignment="1" applyProtection="1">
      <alignment horizontal="left" vertical="top" indent="7"/>
    </xf>
    <xf numFmtId="0" fontId="4" fillId="4" borderId="45" xfId="2" applyFont="1" applyFill="1" applyBorder="1" applyAlignment="1" applyProtection="1">
      <alignment horizontal="center"/>
    </xf>
    <xf numFmtId="0" fontId="4" fillId="2" borderId="2" xfId="2" applyFont="1" applyFill="1" applyBorder="1" applyAlignment="1" applyProtection="1">
      <alignment horizontal="center" vertical="top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vertical="center"/>
    </xf>
    <xf numFmtId="0" fontId="4" fillId="2" borderId="46" xfId="2" applyFont="1" applyFill="1" applyBorder="1" applyAlignment="1" applyProtection="1">
      <alignment vertical="center"/>
    </xf>
    <xf numFmtId="0" fontId="2" fillId="3" borderId="0" xfId="2" applyFont="1" applyFill="1" applyAlignment="1" applyProtection="1"/>
    <xf numFmtId="49" fontId="7" fillId="6" borderId="10" xfId="2" applyNumberFormat="1" applyFont="1" applyFill="1" applyBorder="1" applyAlignment="1" applyProtection="1">
      <alignment horizontal="center" vertical="top" wrapText="1"/>
    </xf>
    <xf numFmtId="49" fontId="4" fillId="6" borderId="10" xfId="2" applyNumberFormat="1" applyFont="1" applyFill="1" applyBorder="1" applyAlignment="1" applyProtection="1">
      <alignment horizontal="center" vertical="top" wrapText="1"/>
    </xf>
    <xf numFmtId="49" fontId="4" fillId="2" borderId="10" xfId="2" applyNumberFormat="1" applyFont="1" applyFill="1" applyBorder="1" applyAlignment="1" applyProtection="1">
      <alignment horizontal="center" vertical="top" wrapText="1"/>
    </xf>
    <xf numFmtId="0" fontId="4" fillId="9" borderId="7" xfId="2" applyFont="1" applyFill="1" applyBorder="1" applyAlignment="1" applyProtection="1">
      <alignment horizontal="left" indent="7"/>
    </xf>
    <xf numFmtId="0" fontId="10" fillId="0" borderId="22" xfId="2" applyFont="1" applyBorder="1" applyAlignment="1" applyProtection="1">
      <alignment horizontal="right"/>
    </xf>
    <xf numFmtId="0" fontId="10" fillId="0" borderId="23" xfId="2" applyFont="1" applyBorder="1" applyAlignment="1" applyProtection="1">
      <alignment horizontal="center" vertical="center"/>
    </xf>
    <xf numFmtId="49" fontId="10" fillId="6" borderId="13" xfId="2" applyNumberFormat="1" applyFont="1" applyFill="1" applyBorder="1" applyAlignment="1" applyProtection="1">
      <alignment horizontal="left" vertical="top" wrapText="1"/>
    </xf>
    <xf numFmtId="0" fontId="33" fillId="0" borderId="5" xfId="2" applyFont="1" applyBorder="1" applyAlignment="1" applyProtection="1"/>
    <xf numFmtId="0" fontId="39" fillId="0" borderId="0" xfId="2" applyFont="1" applyBorder="1" applyAlignment="1" applyProtection="1"/>
    <xf numFmtId="0" fontId="39" fillId="0" borderId="0" xfId="2" applyFont="1" applyAlignment="1" applyProtection="1"/>
    <xf numFmtId="0" fontId="4" fillId="0" borderId="16" xfId="2" applyFont="1" applyBorder="1" applyAlignment="1" applyProtection="1">
      <alignment horizontal="center"/>
    </xf>
    <xf numFmtId="49" fontId="4" fillId="6" borderId="17" xfId="2" applyNumberFormat="1" applyFont="1" applyFill="1" applyBorder="1" applyAlignment="1" applyProtection="1">
      <alignment horizontal="center" vertical="center" wrapText="1"/>
    </xf>
    <xf numFmtId="165" fontId="4" fillId="2" borderId="10" xfId="2" applyNumberFormat="1" applyFont="1" applyFill="1" applyBorder="1" applyAlignment="1" applyProtection="1">
      <alignment horizontal="left" vertical="center"/>
    </xf>
    <xf numFmtId="165" fontId="39" fillId="2" borderId="10" xfId="2" applyNumberFormat="1" applyFont="1" applyFill="1" applyBorder="1" applyAlignment="1" applyProtection="1"/>
    <xf numFmtId="0" fontId="39" fillId="2" borderId="10" xfId="2" applyFont="1" applyFill="1" applyBorder="1" applyAlignment="1" applyProtection="1"/>
    <xf numFmtId="0" fontId="39" fillId="2" borderId="20" xfId="2" applyFont="1" applyFill="1" applyBorder="1" applyAlignment="1" applyProtection="1"/>
    <xf numFmtId="49" fontId="4" fillId="6" borderId="10" xfId="2" applyNumberFormat="1" applyFont="1" applyFill="1" applyBorder="1" applyAlignment="1" applyProtection="1">
      <alignment vertical="center"/>
    </xf>
    <xf numFmtId="49" fontId="4" fillId="4" borderId="7" xfId="2" applyNumberFormat="1" applyFont="1" applyFill="1" applyBorder="1" applyAlignment="1" applyProtection="1">
      <alignment horizontal="left" wrapText="1" indent="7"/>
    </xf>
    <xf numFmtId="0" fontId="4" fillId="3" borderId="45" xfId="2" applyFont="1" applyFill="1" applyBorder="1" applyAlignment="1" applyProtection="1">
      <alignment horizontal="center"/>
    </xf>
    <xf numFmtId="49" fontId="4" fillId="6" borderId="10" xfId="2" applyNumberFormat="1" applyFont="1" applyFill="1" applyBorder="1" applyAlignment="1" applyProtection="1">
      <alignment vertical="center" wrapText="1"/>
    </xf>
    <xf numFmtId="2" fontId="4" fillId="2" borderId="10" xfId="2" applyNumberFormat="1" applyFont="1" applyFill="1" applyBorder="1" applyAlignment="1" applyProtection="1">
      <alignment vertical="center"/>
    </xf>
    <xf numFmtId="0" fontId="4" fillId="0" borderId="19" xfId="2" applyFont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49" fontId="10" fillId="6" borderId="10" xfId="2" applyNumberFormat="1" applyFont="1" applyFill="1" applyBorder="1" applyAlignment="1" applyProtection="1">
      <alignment vertical="center" wrapText="1"/>
    </xf>
    <xf numFmtId="49" fontId="10" fillId="6" borderId="20" xfId="2" applyNumberFormat="1" applyFont="1" applyFill="1" applyBorder="1" applyAlignment="1" applyProtection="1">
      <alignment vertical="center"/>
    </xf>
    <xf numFmtId="0" fontId="39" fillId="0" borderId="5" xfId="2" applyFont="1" applyBorder="1" applyAlignment="1" applyProtection="1"/>
    <xf numFmtId="0" fontId="39" fillId="0" borderId="47" xfId="2" applyFont="1" applyBorder="1" applyAlignment="1" applyProtection="1"/>
    <xf numFmtId="0" fontId="4" fillId="0" borderId="0" xfId="2" applyFont="1" applyBorder="1" applyAlignment="1" applyProtection="1"/>
    <xf numFmtId="0" fontId="4" fillId="0" borderId="7" xfId="2" applyFont="1" applyBorder="1" applyAlignment="1" applyProtection="1">
      <alignment horizontal="left" vertical="top" wrapText="1" indent="5"/>
    </xf>
    <xf numFmtId="0" fontId="2" fillId="0" borderId="0" xfId="2" applyFont="1" applyAlignment="1" applyProtection="1">
      <alignment horizontal="left" vertical="top" indent="5"/>
    </xf>
    <xf numFmtId="0" fontId="10" fillId="0" borderId="5" xfId="2" applyFont="1" applyBorder="1" applyAlignment="1" applyProtection="1">
      <alignment horizontal="right"/>
    </xf>
    <xf numFmtId="0" fontId="10" fillId="0" borderId="23" xfId="2" applyFont="1" applyBorder="1" applyAlignment="1" applyProtection="1">
      <alignment horizontal="center"/>
    </xf>
    <xf numFmtId="0" fontId="2" fillId="0" borderId="5" xfId="2" applyFont="1" applyBorder="1" applyAlignment="1" applyProtection="1"/>
    <xf numFmtId="0" fontId="40" fillId="0" borderId="0" xfId="2" applyFont="1" applyAlignment="1" applyProtection="1"/>
    <xf numFmtId="0" fontId="40" fillId="0" borderId="5" xfId="2" applyFont="1" applyBorder="1" applyAlignment="1" applyProtection="1"/>
    <xf numFmtId="0" fontId="16" fillId="3" borderId="5" xfId="0" applyFont="1" applyFill="1" applyBorder="1" applyAlignment="1" applyProtection="1">
      <alignment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5" fillId="0" borderId="0" xfId="1" applyFont="1" applyAlignment="1" applyProtection="1"/>
    <xf numFmtId="0" fontId="41" fillId="0" borderId="0" xfId="1" applyFont="1" applyAlignment="1" applyProtection="1">
      <alignment horizontal="center"/>
    </xf>
    <xf numFmtId="0" fontId="4" fillId="3" borderId="13" xfId="1" applyFont="1" applyFill="1" applyBorder="1" applyAlignment="1" applyProtection="1">
      <alignment horizontal="center" vertical="center"/>
    </xf>
    <xf numFmtId="0" fontId="1" fillId="0" borderId="0" xfId="1" applyFont="1" applyBorder="1" applyAlignment="1" applyProtection="1"/>
    <xf numFmtId="0" fontId="33" fillId="3" borderId="0" xfId="1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right" indent="1"/>
    </xf>
    <xf numFmtId="0" fontId="13" fillId="0" borderId="0" xfId="1" applyFont="1" applyBorder="1" applyAlignment="1" applyProtection="1"/>
    <xf numFmtId="49" fontId="34" fillId="3" borderId="0" xfId="3" applyNumberFormat="1" applyFont="1" applyFill="1" applyBorder="1" applyAlignment="1" applyProtection="1">
      <alignment horizontal="center" vertical="center"/>
    </xf>
    <xf numFmtId="0" fontId="4" fillId="0" borderId="35" xfId="1" applyFont="1" applyBorder="1" applyAlignment="1" applyProtection="1">
      <alignment horizontal="right" wrapText="1" indent="1"/>
    </xf>
    <xf numFmtId="0" fontId="4" fillId="4" borderId="6" xfId="1" applyFont="1" applyFill="1" applyBorder="1" applyAlignment="1" applyProtection="1"/>
    <xf numFmtId="0" fontId="33" fillId="3" borderId="0" xfId="1" applyFont="1" applyFill="1" applyBorder="1" applyAlignment="1" applyProtection="1"/>
    <xf numFmtId="0" fontId="4" fillId="4" borderId="5" xfId="1" applyFont="1" applyFill="1" applyBorder="1" applyAlignment="1" applyProtection="1"/>
    <xf numFmtId="0" fontId="4" fillId="0" borderId="5" xfId="1" applyFont="1" applyBorder="1" applyAlignment="1" applyProtection="1"/>
    <xf numFmtId="0" fontId="7" fillId="4" borderId="6" xfId="1" applyFont="1" applyFill="1" applyBorder="1" applyAlignment="1" applyProtection="1"/>
    <xf numFmtId="0" fontId="13" fillId="0" borderId="0" xfId="1" applyFont="1" applyAlignment="1" applyProtection="1"/>
    <xf numFmtId="0" fontId="35" fillId="3" borderId="0" xfId="1" applyFont="1" applyFill="1" applyBorder="1" applyAlignment="1" applyProtection="1"/>
    <xf numFmtId="0" fontId="4" fillId="4" borderId="0" xfId="1" applyFont="1" applyFill="1" applyAlignment="1" applyProtection="1"/>
    <xf numFmtId="0" fontId="4" fillId="4" borderId="7" xfId="1" applyFont="1" applyFill="1" applyBorder="1" applyAlignment="1" applyProtection="1"/>
    <xf numFmtId="0" fontId="4" fillId="0" borderId="7" xfId="1" applyFont="1" applyBorder="1" applyAlignment="1" applyProtection="1"/>
    <xf numFmtId="0" fontId="7" fillId="4" borderId="29" xfId="1" applyFont="1" applyFill="1" applyBorder="1" applyAlignment="1" applyProtection="1"/>
    <xf numFmtId="0" fontId="7" fillId="3" borderId="8" xfId="1" applyFont="1" applyFill="1" applyBorder="1" applyAlignment="1" applyProtection="1"/>
    <xf numFmtId="0" fontId="13" fillId="0" borderId="0" xfId="1" applyFont="1" applyBorder="1" applyAlignment="1" applyProtection="1">
      <alignment horizontal="right"/>
    </xf>
    <xf numFmtId="0" fontId="5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4" fillId="0" borderId="10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49" fontId="7" fillId="2" borderId="19" xfId="1" applyNumberFormat="1" applyFont="1" applyFill="1" applyBorder="1" applyAlignment="1" applyProtection="1">
      <alignment horizontal="center"/>
    </xf>
    <xf numFmtId="49" fontId="7" fillId="2" borderId="10" xfId="1" applyNumberFormat="1" applyFont="1" applyFill="1" applyBorder="1" applyAlignment="1" applyProtection="1">
      <alignment horizontal="center"/>
    </xf>
    <xf numFmtId="164" fontId="7" fillId="2" borderId="11" xfId="4" applyFont="1" applyFill="1" applyBorder="1" applyAlignment="1" applyProtection="1">
      <alignment horizontal="center" vertical="center"/>
    </xf>
    <xf numFmtId="164" fontId="7" fillId="2" borderId="20" xfId="4" applyFont="1" applyFill="1" applyBorder="1" applyAlignment="1" applyProtection="1"/>
    <xf numFmtId="49" fontId="7" fillId="0" borderId="19" xfId="1" applyNumberFormat="1" applyFont="1" applyBorder="1" applyAlignment="1" applyProtection="1">
      <alignment horizontal="center"/>
    </xf>
    <xf numFmtId="49" fontId="7" fillId="0" borderId="10" xfId="1" applyNumberFormat="1" applyFont="1" applyBorder="1" applyAlignment="1" applyProtection="1">
      <alignment horizontal="center"/>
    </xf>
    <xf numFmtId="164" fontId="7" fillId="0" borderId="11" xfId="4" applyFont="1" applyBorder="1" applyAlignment="1" applyProtection="1">
      <alignment horizontal="center" vertical="center"/>
    </xf>
    <xf numFmtId="164" fontId="7" fillId="0" borderId="20" xfId="4" applyFont="1" applyBorder="1" applyAlignment="1" applyProtection="1"/>
    <xf numFmtId="0" fontId="7" fillId="0" borderId="48" xfId="1" applyFont="1" applyBorder="1" applyAlignment="1" applyProtection="1">
      <alignment horizontal="center" vertical="center"/>
    </xf>
    <xf numFmtId="164" fontId="7" fillId="6" borderId="11" xfId="4" applyFont="1" applyFill="1" applyBorder="1" applyAlignment="1" applyProtection="1">
      <alignment horizontal="center" vertical="center"/>
    </xf>
    <xf numFmtId="164" fontId="7" fillId="6" borderId="20" xfId="4" applyFont="1" applyFill="1" applyBorder="1" applyAlignment="1" applyProtection="1"/>
    <xf numFmtId="0" fontId="7" fillId="0" borderId="26" xfId="1" applyFont="1" applyBorder="1" applyAlignment="1" applyProtection="1">
      <alignment horizontal="center" vertical="center"/>
    </xf>
    <xf numFmtId="0" fontId="7" fillId="0" borderId="40" xfId="1" applyFont="1" applyBorder="1" applyAlignment="1" applyProtection="1">
      <alignment horizontal="center" vertical="center"/>
    </xf>
    <xf numFmtId="164" fontId="7" fillId="0" borderId="11" xfId="4" applyFont="1" applyBorder="1" applyAlignment="1" applyProtection="1">
      <alignment vertical="center"/>
    </xf>
    <xf numFmtId="164" fontId="7" fillId="6" borderId="11" xfId="4" applyFont="1" applyFill="1" applyBorder="1" applyAlignment="1" applyProtection="1">
      <alignment vertical="center"/>
    </xf>
    <xf numFmtId="0" fontId="5" fillId="0" borderId="14" xfId="1" applyFont="1" applyBorder="1" applyAlignment="1" applyProtection="1">
      <alignment horizontal="right"/>
    </xf>
    <xf numFmtId="0" fontId="7" fillId="0" borderId="41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49" fontId="7" fillId="6" borderId="25" xfId="1" applyNumberFormat="1" applyFont="1" applyFill="1" applyBorder="1" applyAlignment="1" applyProtection="1">
      <alignment horizontal="center" vertical="center"/>
    </xf>
    <xf numFmtId="49" fontId="7" fillId="6" borderId="49" xfId="1" applyNumberFormat="1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top"/>
    </xf>
    <xf numFmtId="49" fontId="16" fillId="3" borderId="0" xfId="0" applyNumberFormat="1" applyFont="1" applyFill="1" applyBorder="1" applyAlignment="1" applyProtection="1">
      <alignment horizontal="center" vertical="top" wrapText="1"/>
    </xf>
    <xf numFmtId="49" fontId="16" fillId="3" borderId="0" xfId="0" applyNumberFormat="1" applyFont="1" applyFill="1" applyBorder="1" applyAlignment="1" applyProtection="1">
      <alignment vertical="top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center"/>
    </xf>
    <xf numFmtId="49" fontId="16" fillId="3" borderId="0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0" xfId="0" applyFont="1" applyFill="1" applyAlignment="1" applyProtection="1"/>
    <xf numFmtId="0" fontId="4" fillId="4" borderId="7" xfId="0" applyFont="1" applyFill="1" applyBorder="1" applyAlignme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wrapText="1"/>
    </xf>
    <xf numFmtId="0" fontId="4" fillId="0" borderId="16" xfId="0" applyFont="1" applyBorder="1" applyAlignment="1" applyProtection="1">
      <alignment horizontal="center" wrapText="1"/>
    </xf>
    <xf numFmtId="0" fontId="4" fillId="0" borderId="18" xfId="0" applyFont="1" applyBorder="1" applyAlignment="1" applyProtection="1">
      <alignment horizontal="center" wrapText="1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4" fillId="0" borderId="31" xfId="0" applyFont="1" applyBorder="1" applyAlignment="1" applyProtection="1">
      <alignment horizontal="center"/>
    </xf>
    <xf numFmtId="49" fontId="4" fillId="10" borderId="17" xfId="0" applyNumberFormat="1" applyFont="1" applyFill="1" applyBorder="1" applyAlignment="1" applyProtection="1">
      <alignment horizontal="center" vertical="top" wrapText="1"/>
    </xf>
    <xf numFmtId="49" fontId="4" fillId="6" borderId="17" xfId="0" applyNumberFormat="1" applyFont="1" applyFill="1" applyBorder="1" applyAlignment="1" applyProtection="1">
      <alignment vertical="center" wrapText="1"/>
    </xf>
    <xf numFmtId="49" fontId="4" fillId="6" borderId="18" xfId="0" applyNumberFormat="1" applyFont="1" applyFill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"/>
    </xf>
    <xf numFmtId="49" fontId="4" fillId="10" borderId="9" xfId="0" applyNumberFormat="1" applyFont="1" applyFill="1" applyBorder="1" applyAlignment="1" applyProtection="1">
      <alignment horizontal="center" vertical="top" wrapText="1"/>
    </xf>
    <xf numFmtId="49" fontId="4" fillId="2" borderId="10" xfId="0" applyNumberFormat="1" applyFont="1" applyFill="1" applyBorder="1" applyAlignment="1" applyProtection="1">
      <alignment horizontal="center"/>
    </xf>
    <xf numFmtId="49" fontId="4" fillId="2" borderId="20" xfId="0" applyNumberFormat="1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vertical="center" wrapText="1"/>
    </xf>
    <xf numFmtId="0" fontId="4" fillId="2" borderId="19" xfId="0" applyFont="1" applyFill="1" applyBorder="1" applyAlignment="1" applyProtection="1">
      <alignment vertical="center" wrapText="1"/>
    </xf>
    <xf numFmtId="0" fontId="4" fillId="5" borderId="20" xfId="0" applyFont="1" applyFill="1" applyBorder="1" applyAlignment="1" applyProtection="1">
      <alignment vertical="center"/>
    </xf>
    <xf numFmtId="0" fontId="4" fillId="0" borderId="19" xfId="0" applyFont="1" applyBorder="1" applyAlignment="1" applyProtection="1">
      <alignment horizont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49" fontId="4" fillId="6" borderId="10" xfId="0" applyNumberFormat="1" applyFont="1" applyFill="1" applyBorder="1" applyAlignment="1" applyProtection="1">
      <alignment horizontal="center" wrapText="1"/>
    </xf>
    <xf numFmtId="49" fontId="4" fillId="6" borderId="20" xfId="0" applyNumberFormat="1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/>
    </xf>
    <xf numFmtId="0" fontId="4" fillId="4" borderId="11" xfId="0" applyFont="1" applyFill="1" applyBorder="1" applyAlignment="1" applyProtection="1">
      <alignment horizontal="center"/>
    </xf>
    <xf numFmtId="49" fontId="7" fillId="5" borderId="19" xfId="0" applyNumberFormat="1" applyFont="1" applyFill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49" fontId="4" fillId="6" borderId="2" xfId="0" applyNumberFormat="1" applyFont="1" applyFill="1" applyBorder="1" applyAlignment="1" applyProtection="1">
      <alignment horizontal="center" wrapText="1"/>
    </xf>
    <xf numFmtId="49" fontId="4" fillId="6" borderId="46" xfId="0" applyNumberFormat="1" applyFont="1" applyFill="1" applyBorder="1" applyAlignment="1" applyProtection="1">
      <alignment horizontal="center" wrapText="1"/>
    </xf>
    <xf numFmtId="0" fontId="4" fillId="0" borderId="12" xfId="0" applyFont="1" applyBorder="1" applyAlignment="1" applyProtection="1">
      <alignment vertical="center"/>
    </xf>
    <xf numFmtId="0" fontId="4" fillId="0" borderId="45" xfId="0" applyFont="1" applyBorder="1" applyAlignment="1" applyProtection="1">
      <alignment vertical="center"/>
    </xf>
    <xf numFmtId="0" fontId="4" fillId="0" borderId="46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49" fontId="7" fillId="0" borderId="45" xfId="0" applyNumberFormat="1" applyFont="1" applyBorder="1" applyAlignment="1" applyProtection="1">
      <alignment horizontal="center"/>
    </xf>
    <xf numFmtId="49" fontId="4" fillId="2" borderId="2" xfId="0" applyNumberFormat="1" applyFont="1" applyFill="1" applyBorder="1" applyAlignment="1" applyProtection="1">
      <alignment horizontal="center"/>
    </xf>
    <xf numFmtId="49" fontId="4" fillId="2" borderId="46" xfId="0" applyNumberFormat="1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vertical="center"/>
    </xf>
    <xf numFmtId="0" fontId="4" fillId="5" borderId="28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49" fontId="7" fillId="5" borderId="23" xfId="0" applyNumberFormat="1" applyFont="1" applyFill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49" fontId="7" fillId="0" borderId="13" xfId="0" applyNumberFormat="1" applyFont="1" applyBorder="1" applyAlignment="1" applyProtection="1">
      <alignment horizontal="center" vertical="top" wrapText="1"/>
    </xf>
    <xf numFmtId="49" fontId="7" fillId="0" borderId="13" xfId="0" applyNumberFormat="1" applyFont="1" applyBorder="1" applyAlignment="1" applyProtection="1">
      <alignment horizontal="center" wrapText="1"/>
    </xf>
    <xf numFmtId="49" fontId="7" fillId="0" borderId="28" xfId="0" applyNumberFormat="1" applyFont="1" applyBorder="1" applyAlignment="1" applyProtection="1">
      <alignment horizontal="center" wrapText="1"/>
    </xf>
    <xf numFmtId="0" fontId="6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horizontal="center"/>
    </xf>
    <xf numFmtId="0" fontId="42" fillId="0" borderId="0" xfId="0" applyFont="1" applyAlignment="1" applyProtection="1">
      <alignment horizontal="left" vertical="center"/>
    </xf>
    <xf numFmtId="0" fontId="44" fillId="0" borderId="0" xfId="0" applyFont="1" applyAlignment="1" applyProtection="1">
      <alignment horizontal="center"/>
    </xf>
    <xf numFmtId="0" fontId="45" fillId="0" borderId="0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49" fontId="7" fillId="6" borderId="17" xfId="0" applyNumberFormat="1" applyFont="1" applyFill="1" applyBorder="1" applyAlignment="1" applyProtection="1">
      <alignment vertical="center" wrapText="1"/>
    </xf>
    <xf numFmtId="49" fontId="7" fillId="6" borderId="18" xfId="0" applyNumberFormat="1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49" fontId="7" fillId="2" borderId="10" xfId="0" applyNumberFormat="1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20" xfId="0" applyFont="1" applyFill="1" applyBorder="1" applyAlignment="1" applyProtection="1">
      <alignment vertical="center"/>
    </xf>
    <xf numFmtId="49" fontId="46" fillId="6" borderId="10" xfId="0" applyNumberFormat="1" applyFont="1" applyFill="1" applyBorder="1" applyAlignment="1" applyProtection="1">
      <alignment horizontal="center" wrapText="1"/>
    </xf>
    <xf numFmtId="49" fontId="7" fillId="6" borderId="20" xfId="0" applyNumberFormat="1" applyFont="1" applyFill="1" applyBorder="1" applyAlignment="1" applyProtection="1">
      <alignment horizontal="center" wrapText="1"/>
    </xf>
    <xf numFmtId="0" fontId="7" fillId="2" borderId="10" xfId="0" applyFont="1" applyFill="1" applyBorder="1" applyAlignment="1" applyProtection="1"/>
    <xf numFmtId="0" fontId="7" fillId="2" borderId="10" xfId="0" applyFont="1" applyFill="1" applyBorder="1" applyAlignment="1" applyProtection="1">
      <alignment horizontal="center"/>
    </xf>
    <xf numFmtId="0" fontId="47" fillId="2" borderId="10" xfId="0" applyFont="1" applyFill="1" applyBorder="1" applyAlignment="1" applyProtection="1"/>
    <xf numFmtId="0" fontId="7" fillId="2" borderId="20" xfId="0" applyFont="1" applyFill="1" applyBorder="1" applyAlignment="1" applyProtection="1"/>
    <xf numFmtId="49" fontId="7" fillId="6" borderId="10" xfId="0" applyNumberFormat="1" applyFont="1" applyFill="1" applyBorder="1" applyAlignment="1" applyProtection="1">
      <alignment vertical="center" wrapText="1"/>
    </xf>
    <xf numFmtId="0" fontId="4" fillId="0" borderId="45" xfId="0" applyFont="1" applyBorder="1" applyAlignment="1" applyProtection="1">
      <alignment horizontal="center"/>
    </xf>
    <xf numFmtId="49" fontId="7" fillId="6" borderId="2" xfId="0" applyNumberFormat="1" applyFont="1" applyFill="1" applyBorder="1" applyAlignment="1" applyProtection="1">
      <alignment horizontal="center" wrapText="1"/>
    </xf>
    <xf numFmtId="49" fontId="7" fillId="3" borderId="13" xfId="0" applyNumberFormat="1" applyFont="1" applyFill="1" applyBorder="1" applyAlignment="1" applyProtection="1">
      <alignment horizontal="center" wrapText="1"/>
    </xf>
    <xf numFmtId="49" fontId="7" fillId="6" borderId="13" xfId="0" applyNumberFormat="1" applyFont="1" applyFill="1" applyBorder="1" applyAlignment="1" applyProtection="1">
      <alignment horizontal="center" wrapText="1"/>
    </xf>
    <xf numFmtId="49" fontId="7" fillId="6" borderId="28" xfId="0" applyNumberFormat="1" applyFont="1" applyFill="1" applyBorder="1" applyAlignment="1" applyProtection="1">
      <alignment horizontal="center" wrapText="1"/>
    </xf>
    <xf numFmtId="0" fontId="35" fillId="0" borderId="0" xfId="0" applyFont="1" applyBorder="1" applyAlignment="1" applyProtection="1">
      <alignment horizontal="center"/>
    </xf>
    <xf numFmtId="0" fontId="35" fillId="0" borderId="5" xfId="0" applyFont="1" applyBorder="1" applyAlignment="1" applyProtection="1">
      <alignment horizontal="center"/>
    </xf>
    <xf numFmtId="0" fontId="30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right" indent="1"/>
    </xf>
    <xf numFmtId="49" fontId="17" fillId="3" borderId="0" xfId="3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right" indent="1"/>
    </xf>
    <xf numFmtId="0" fontId="4" fillId="4" borderId="14" xfId="0" applyFont="1" applyFill="1" applyBorder="1" applyAlignment="1" applyProtection="1"/>
    <xf numFmtId="0" fontId="4" fillId="4" borderId="14" xfId="0" applyFont="1" applyFill="1" applyBorder="1" applyAlignment="1" applyProtection="1">
      <alignment horizontal="right" indent="1"/>
    </xf>
    <xf numFmtId="0" fontId="8" fillId="4" borderId="14" xfId="0" applyFont="1" applyFill="1" applyBorder="1" applyAlignment="1" applyProtection="1"/>
    <xf numFmtId="0" fontId="4" fillId="4" borderId="7" xfId="0" applyFont="1" applyFill="1" applyBorder="1" applyAlignment="1" applyProtection="1">
      <alignment horizontal="right" indent="1"/>
    </xf>
    <xf numFmtId="0" fontId="7" fillId="4" borderId="7" xfId="0" applyFont="1" applyFill="1" applyBorder="1" applyAlignment="1" applyProtection="1"/>
    <xf numFmtId="0" fontId="4" fillId="0" borderId="0" xfId="0" applyFont="1" applyBorder="1" applyAlignment="1" applyProtection="1">
      <alignment horizontal="right"/>
    </xf>
    <xf numFmtId="0" fontId="4" fillId="0" borderId="5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16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49" fontId="4" fillId="5" borderId="19" xfId="0" applyNumberFormat="1" applyFont="1" applyFill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center" wrapText="1"/>
    </xf>
    <xf numFmtId="49" fontId="4" fillId="6" borderId="31" xfId="0" applyNumberFormat="1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/>
    </xf>
    <xf numFmtId="0" fontId="4" fillId="2" borderId="34" xfId="0" applyFont="1" applyFill="1" applyBorder="1" applyAlignment="1" applyProtection="1">
      <alignment horizontal="center"/>
    </xf>
    <xf numFmtId="49" fontId="4" fillId="6" borderId="17" xfId="0" applyNumberFormat="1" applyFont="1" applyFill="1" applyBorder="1" applyAlignment="1" applyProtection="1">
      <alignment horizontal="center" wrapText="1"/>
    </xf>
    <xf numFmtId="0" fontId="48" fillId="2" borderId="34" xfId="0" applyFont="1" applyFill="1" applyBorder="1" applyAlignment="1" applyProtection="1"/>
    <xf numFmtId="0" fontId="8" fillId="2" borderId="52" xfId="0" applyFont="1" applyFill="1" applyBorder="1" applyAlignment="1" applyProtection="1"/>
    <xf numFmtId="0" fontId="33" fillId="0" borderId="7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vertical="center" wrapText="1"/>
    </xf>
    <xf numFmtId="0" fontId="33" fillId="0" borderId="23" xfId="0" applyFont="1" applyBorder="1" applyAlignment="1" applyProtection="1">
      <alignment vertical="center"/>
    </xf>
    <xf numFmtId="0" fontId="33" fillId="0" borderId="7" xfId="0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8" fillId="0" borderId="11" xfId="0" applyFont="1" applyBorder="1" applyAlignment="1" applyProtection="1"/>
    <xf numFmtId="0" fontId="8" fillId="0" borderId="46" xfId="0" applyFont="1" applyBorder="1" applyAlignment="1" applyProtection="1"/>
    <xf numFmtId="0" fontId="10" fillId="0" borderId="23" xfId="0" applyFont="1" applyBorder="1" applyAlignment="1" applyProtection="1">
      <alignment vertical="center"/>
    </xf>
    <xf numFmtId="49" fontId="4" fillId="6" borderId="13" xfId="0" applyNumberFormat="1" applyFont="1" applyFill="1" applyBorder="1" applyAlignment="1" applyProtection="1">
      <alignment horizontal="center" wrapText="1"/>
    </xf>
    <xf numFmtId="49" fontId="4" fillId="6" borderId="33" xfId="0" applyNumberFormat="1" applyFont="1" applyFill="1" applyBorder="1" applyAlignment="1" applyProtection="1">
      <alignment horizontal="center" wrapText="1"/>
    </xf>
    <xf numFmtId="49" fontId="4" fillId="6" borderId="28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right" vertical="center"/>
    </xf>
    <xf numFmtId="0" fontId="48" fillId="0" borderId="0" xfId="0" applyFont="1" applyBorder="1" applyAlignment="1" applyProtection="1">
      <alignment horizontal="right"/>
    </xf>
    <xf numFmtId="0" fontId="10" fillId="0" borderId="0" xfId="0" applyFont="1" applyAlignment="1" applyProtection="1">
      <alignment horizontal="center" vertical="center"/>
    </xf>
    <xf numFmtId="0" fontId="20" fillId="0" borderId="0" xfId="0" applyFont="1" applyAlignment="1" applyProtection="1"/>
    <xf numFmtId="0" fontId="50" fillId="3" borderId="0" xfId="0" applyFont="1" applyFill="1" applyBorder="1" applyAlignment="1" applyProtection="1"/>
    <xf numFmtId="0" fontId="50" fillId="3" borderId="1" xfId="0" applyFont="1" applyFill="1" applyBorder="1" applyAlignment="1" applyProtection="1"/>
    <xf numFmtId="0" fontId="49" fillId="3" borderId="2" xfId="0" applyFont="1" applyFill="1" applyBorder="1" applyAlignment="1" applyProtection="1">
      <alignment horizontal="center"/>
    </xf>
    <xf numFmtId="0" fontId="49" fillId="3" borderId="0" xfId="0" applyFont="1" applyFill="1" applyBorder="1" applyAlignment="1" applyProtection="1"/>
    <xf numFmtId="0" fontId="49" fillId="3" borderId="0" xfId="0" applyFont="1" applyFill="1" applyAlignment="1" applyProtection="1">
      <alignment horizontal="right" indent="1"/>
    </xf>
    <xf numFmtId="0" fontId="49" fillId="3" borderId="0" xfId="0" applyFont="1" applyFill="1" applyAlignment="1" applyProtection="1">
      <alignment horizontal="right" wrapText="1" indent="1"/>
    </xf>
    <xf numFmtId="49" fontId="49" fillId="4" borderId="3" xfId="0" applyNumberFormat="1" applyFont="1" applyFill="1" applyBorder="1" applyAlignment="1" applyProtection="1">
      <alignment horizontal="center"/>
    </xf>
    <xf numFmtId="0" fontId="49" fillId="4" borderId="6" xfId="0" applyFont="1" applyFill="1" applyBorder="1" applyAlignment="1" applyProtection="1">
      <alignment horizontal="center"/>
    </xf>
    <xf numFmtId="0" fontId="49" fillId="4" borderId="5" xfId="0" applyFont="1" applyFill="1" applyBorder="1" applyAlignment="1" applyProtection="1"/>
    <xf numFmtId="0" fontId="49" fillId="4" borderId="0" xfId="0" applyFont="1" applyFill="1" applyAlignment="1" applyProtection="1">
      <alignment horizontal="right" indent="1"/>
    </xf>
    <xf numFmtId="0" fontId="49" fillId="4" borderId="7" xfId="0" applyFont="1" applyFill="1" applyBorder="1" applyAlignment="1" applyProtection="1"/>
    <xf numFmtId="0" fontId="49" fillId="3" borderId="0" xfId="0" applyFont="1" applyFill="1" applyAlignment="1" applyProtection="1"/>
    <xf numFmtId="0" fontId="49" fillId="3" borderId="0" xfId="0" applyFont="1" applyFill="1" applyAlignment="1" applyProtection="1">
      <alignment horizontal="right"/>
    </xf>
    <xf numFmtId="0" fontId="49" fillId="4" borderId="8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53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 vertical="center" wrapText="1"/>
    </xf>
    <xf numFmtId="49" fontId="7" fillId="6" borderId="54" xfId="0" applyNumberFormat="1" applyFont="1" applyFill="1" applyBorder="1" applyAlignment="1" applyProtection="1">
      <alignment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9" borderId="11" xfId="0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4" fillId="2" borderId="10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/>
    </xf>
    <xf numFmtId="0" fontId="4" fillId="11" borderId="1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top" indent="5"/>
    </xf>
    <xf numFmtId="0" fontId="4" fillId="2" borderId="9" xfId="0" applyFont="1" applyFill="1" applyBorder="1" applyAlignment="1" applyProtection="1">
      <alignment horizontal="left" vertical="top" indent="5"/>
    </xf>
    <xf numFmtId="0" fontId="4" fillId="4" borderId="11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vertical="center"/>
    </xf>
    <xf numFmtId="0" fontId="4" fillId="11" borderId="26" xfId="0" applyFont="1" applyFill="1" applyBorder="1" applyAlignment="1" applyProtection="1">
      <alignment vertical="center"/>
    </xf>
    <xf numFmtId="0" fontId="4" fillId="2" borderId="36" xfId="0" applyFont="1" applyFill="1" applyBorder="1" applyAlignment="1" applyProtection="1">
      <alignment vertical="center"/>
    </xf>
    <xf numFmtId="49" fontId="4" fillId="6" borderId="10" xfId="0" applyNumberFormat="1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/>
    </xf>
    <xf numFmtId="0" fontId="7" fillId="11" borderId="1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11" borderId="26" xfId="0" applyFont="1" applyFill="1" applyBorder="1" applyAlignment="1" applyProtection="1">
      <alignment vertical="center"/>
    </xf>
    <xf numFmtId="0" fontId="7" fillId="2" borderId="36" xfId="0" applyFont="1" applyFill="1" applyBorder="1" applyAlignment="1" applyProtection="1">
      <alignment vertical="center"/>
    </xf>
    <xf numFmtId="0" fontId="4" fillId="0" borderId="19" xfId="0" applyFont="1" applyBorder="1" applyAlignment="1" applyProtection="1">
      <alignment horizontal="center" vertical="top"/>
    </xf>
    <xf numFmtId="49" fontId="7" fillId="6" borderId="13" xfId="0" applyNumberFormat="1" applyFont="1" applyFill="1" applyBorder="1" applyAlignment="1" applyProtection="1">
      <alignment vertical="center" wrapText="1"/>
    </xf>
    <xf numFmtId="0" fontId="7" fillId="0" borderId="28" xfId="1" applyFont="1" applyBorder="1" applyAlignment="1" applyProtection="1">
      <alignment horizontal="center"/>
    </xf>
    <xf numFmtId="49" fontId="7" fillId="3" borderId="54" xfId="0" applyNumberFormat="1" applyFont="1" applyFill="1" applyBorder="1" applyAlignment="1" applyProtection="1">
      <alignment horizontal="center" vertical="center" wrapText="1"/>
    </xf>
    <xf numFmtId="49" fontId="7" fillId="3" borderId="55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/>
    </xf>
    <xf numFmtId="0" fontId="47" fillId="0" borderId="0" xfId="0" applyFont="1" applyBorder="1" applyAlignment="1" applyProtection="1"/>
    <xf numFmtId="0" fontId="52" fillId="0" borderId="0" xfId="0" applyFont="1" applyAlignment="1" applyProtection="1">
      <alignment horizontal="center" vertical="center"/>
    </xf>
    <xf numFmtId="0" fontId="53" fillId="0" borderId="0" xfId="0" applyFont="1" applyAlignment="1" applyProtection="1"/>
    <xf numFmtId="0" fontId="49" fillId="3" borderId="0" xfId="0" applyFont="1" applyFill="1" applyBorder="1" applyAlignment="1" applyProtection="1">
      <alignment horizontal="center"/>
    </xf>
    <xf numFmtId="49" fontId="49" fillId="3" borderId="3" xfId="0" applyNumberFormat="1" applyFont="1" applyFill="1" applyBorder="1" applyAlignment="1" applyProtection="1">
      <alignment horizontal="center"/>
    </xf>
    <xf numFmtId="0" fontId="49" fillId="3" borderId="6" xfId="0" applyFont="1" applyFill="1" applyBorder="1" applyAlignment="1" applyProtection="1">
      <alignment horizontal="center"/>
    </xf>
    <xf numFmtId="0" fontId="49" fillId="3" borderId="5" xfId="0" applyFont="1" applyFill="1" applyBorder="1" applyAlignment="1" applyProtection="1"/>
    <xf numFmtId="0" fontId="49" fillId="3" borderId="7" xfId="0" applyFont="1" applyFill="1" applyBorder="1" applyAlignment="1" applyProtection="1"/>
    <xf numFmtId="0" fontId="49" fillId="3" borderId="8" xfId="0" applyFont="1" applyFill="1" applyBorder="1" applyAlignment="1" applyProtection="1">
      <alignment horizontal="center"/>
    </xf>
    <xf numFmtId="0" fontId="16" fillId="0" borderId="0" xfId="0" applyFont="1" applyBorder="1" applyAlignment="1" applyProtection="1"/>
    <xf numFmtId="0" fontId="7" fillId="0" borderId="10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center"/>
    </xf>
    <xf numFmtId="49" fontId="7" fillId="6" borderId="26" xfId="0" applyNumberFormat="1" applyFont="1" applyFill="1" applyBorder="1" applyAlignment="1" applyProtection="1">
      <alignment vertical="center" wrapText="1"/>
    </xf>
    <xf numFmtId="0" fontId="7" fillId="0" borderId="49" xfId="1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/>
    </xf>
    <xf numFmtId="0" fontId="47" fillId="0" borderId="10" xfId="0" applyFont="1" applyBorder="1" applyAlignment="1" applyProtection="1"/>
    <xf numFmtId="0" fontId="47" fillId="0" borderId="20" xfId="0" applyFont="1" applyBorder="1" applyAlignment="1" applyProtection="1"/>
    <xf numFmtId="0" fontId="7" fillId="0" borderId="19" xfId="0" applyFont="1" applyBorder="1" applyAlignment="1" applyProtection="1">
      <alignment horizontal="center" vertical="top"/>
    </xf>
    <xf numFmtId="0" fontId="5" fillId="0" borderId="23" xfId="0" applyFont="1" applyBorder="1" applyAlignment="1" applyProtection="1">
      <alignment horizontal="center" vertical="center"/>
    </xf>
    <xf numFmtId="0" fontId="13" fillId="3" borderId="0" xfId="0" applyFont="1" applyFill="1" applyBorder="1" applyAlignment="1" applyProtection="1"/>
    <xf numFmtId="0" fontId="9" fillId="0" borderId="0" xfId="0" applyFont="1" applyBorder="1" applyAlignment="1" applyProtection="1"/>
    <xf numFmtId="0" fontId="24" fillId="0" borderId="0" xfId="1" applyFont="1" applyAlignment="1" applyProtection="1">
      <alignment vertical="center"/>
    </xf>
    <xf numFmtId="0" fontId="4" fillId="4" borderId="53" xfId="1" applyFont="1" applyFill="1" applyBorder="1" applyAlignment="1" applyProtection="1"/>
    <xf numFmtId="0" fontId="4" fillId="4" borderId="57" xfId="1" applyFont="1" applyFill="1" applyBorder="1" applyAlignment="1" applyProtection="1"/>
    <xf numFmtId="0" fontId="4" fillId="4" borderId="21" xfId="1" applyFont="1" applyFill="1" applyBorder="1" applyAlignment="1" applyProtection="1"/>
    <xf numFmtId="0" fontId="4" fillId="4" borderId="15" xfId="1" applyFont="1" applyFill="1" applyBorder="1" applyAlignment="1" applyProtection="1"/>
    <xf numFmtId="0" fontId="4" fillId="0" borderId="0" xfId="1" applyFont="1" applyBorder="1" applyAlignment="1" applyProtection="1"/>
    <xf numFmtId="0" fontId="55" fillId="4" borderId="7" xfId="1" applyFont="1" applyFill="1" applyBorder="1" applyAlignment="1" applyProtection="1"/>
    <xf numFmtId="0" fontId="4" fillId="4" borderId="58" xfId="1" applyFont="1" applyFill="1" applyBorder="1" applyAlignment="1" applyProtection="1"/>
    <xf numFmtId="0" fontId="4" fillId="4" borderId="59" xfId="1" applyFont="1" applyFill="1" applyBorder="1" applyAlignment="1" applyProtection="1"/>
    <xf numFmtId="0" fontId="15" fillId="0" borderId="0" xfId="1" applyFont="1" applyBorder="1" applyAlignment="1" applyProtection="1"/>
    <xf numFmtId="0" fontId="15" fillId="0" borderId="0" xfId="1" applyFont="1" applyAlignment="1" applyProtection="1"/>
    <xf numFmtId="0" fontId="7" fillId="0" borderId="7" xfId="1" applyFont="1" applyBorder="1" applyAlignment="1" applyProtection="1">
      <alignment horizontal="left" wrapText="1"/>
    </xf>
    <xf numFmtId="49" fontId="7" fillId="6" borderId="38" xfId="1" applyNumberFormat="1" applyFont="1" applyFill="1" applyBorder="1" applyAlignment="1" applyProtection="1">
      <alignment horizontal="center" vertical="top" wrapText="1"/>
    </xf>
    <xf numFmtId="49" fontId="7" fillId="6" borderId="31" xfId="1" applyNumberFormat="1" applyFont="1" applyFill="1" applyBorder="1" applyAlignment="1" applyProtection="1">
      <alignment vertical="top" wrapText="1"/>
    </xf>
    <xf numFmtId="49" fontId="7" fillId="6" borderId="17" xfId="1" applyNumberFormat="1" applyFont="1" applyFill="1" applyBorder="1" applyAlignment="1" applyProtection="1">
      <alignment horizontal="center" vertical="top"/>
    </xf>
    <xf numFmtId="0" fontId="4" fillId="0" borderId="7" xfId="1" applyFont="1" applyBorder="1" applyAlignment="1" applyProtection="1">
      <alignment horizontal="left" wrapText="1" indent="1"/>
    </xf>
    <xf numFmtId="2" fontId="7" fillId="2" borderId="26" xfId="1" applyNumberFormat="1" applyFont="1" applyFill="1" applyBorder="1" applyAlignment="1" applyProtection="1">
      <alignment horizontal="center"/>
    </xf>
    <xf numFmtId="49" fontId="7" fillId="6" borderId="10" xfId="1" applyNumberFormat="1" applyFont="1" applyFill="1" applyBorder="1" applyAlignment="1" applyProtection="1">
      <alignment horizontal="center" vertical="top"/>
    </xf>
    <xf numFmtId="0" fontId="7" fillId="2" borderId="26" xfId="1" applyFont="1" applyFill="1" applyBorder="1" applyAlignment="1" applyProtection="1">
      <alignment horizontal="center"/>
    </xf>
    <xf numFmtId="0" fontId="7" fillId="2" borderId="11" xfId="1" applyFont="1" applyFill="1" applyBorder="1" applyAlignment="1" applyProtection="1">
      <alignment horizontal="center"/>
    </xf>
    <xf numFmtId="0" fontId="7" fillId="2" borderId="9" xfId="1" applyFont="1" applyFill="1" applyBorder="1" applyAlignment="1" applyProtection="1">
      <alignment horizontal="center"/>
    </xf>
    <xf numFmtId="0" fontId="7" fillId="2" borderId="11" xfId="1" applyFont="1" applyFill="1" applyBorder="1" applyAlignment="1" applyProtection="1"/>
    <xf numFmtId="0" fontId="7" fillId="2" borderId="9" xfId="1" applyFont="1" applyFill="1" applyBorder="1" applyAlignment="1" applyProtection="1"/>
    <xf numFmtId="0" fontId="7" fillId="2" borderId="7" xfId="1" applyFont="1" applyFill="1" applyBorder="1" applyAlignment="1" applyProtection="1"/>
    <xf numFmtId="0" fontId="7" fillId="2" borderId="15" xfId="1" applyFont="1" applyFill="1" applyBorder="1" applyAlignment="1" applyProtection="1"/>
    <xf numFmtId="0" fontId="4" fillId="0" borderId="7" xfId="1" applyFont="1" applyBorder="1" applyAlignment="1" applyProtection="1">
      <alignment horizontal="left" wrapText="1" indent="5"/>
    </xf>
    <xf numFmtId="0" fontId="7" fillId="2" borderId="36" xfId="1" applyFont="1" applyFill="1" applyBorder="1" applyAlignment="1" applyProtection="1">
      <alignment horizontal="center"/>
    </xf>
    <xf numFmtId="0" fontId="7" fillId="2" borderId="32" xfId="1" applyFont="1" applyFill="1" applyBorder="1" applyAlignment="1" applyProtection="1">
      <alignment horizontal="center"/>
    </xf>
    <xf numFmtId="0" fontId="4" fillId="0" borderId="7" xfId="1" applyFont="1" applyBorder="1" applyAlignment="1" applyProtection="1">
      <alignment vertical="center" wrapText="1"/>
    </xf>
    <xf numFmtId="0" fontId="4" fillId="0" borderId="7" xfId="1" applyFont="1" applyBorder="1" applyAlignment="1" applyProtection="1">
      <alignment wrapText="1"/>
    </xf>
    <xf numFmtId="0" fontId="7" fillId="0" borderId="45" xfId="1" applyFont="1" applyBorder="1" applyAlignment="1" applyProtection="1">
      <alignment horizontal="center"/>
    </xf>
    <xf numFmtId="0" fontId="7" fillId="2" borderId="2" xfId="1" applyFont="1" applyFill="1" applyBorder="1" applyAlignment="1" applyProtection="1">
      <alignment horizontal="center"/>
    </xf>
    <xf numFmtId="0" fontId="7" fillId="2" borderId="12" xfId="1" applyFont="1" applyFill="1" applyBorder="1" applyAlignment="1" applyProtection="1">
      <alignment horizontal="center"/>
    </xf>
    <xf numFmtId="0" fontId="7" fillId="2" borderId="30" xfId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right" wrapText="1"/>
    </xf>
    <xf numFmtId="49" fontId="7" fillId="6" borderId="13" xfId="1" applyNumberFormat="1" applyFont="1" applyFill="1" applyBorder="1" applyAlignment="1" applyProtection="1">
      <alignment wrapText="1"/>
    </xf>
    <xf numFmtId="0" fontId="5" fillId="0" borderId="5" xfId="1" applyFont="1" applyBorder="1" applyAlignment="1" applyProtection="1">
      <alignment horizontal="center"/>
    </xf>
    <xf numFmtId="0" fontId="7" fillId="0" borderId="33" xfId="1" applyFont="1" applyBorder="1" applyAlignment="1" applyProtection="1">
      <alignment horizontal="center"/>
    </xf>
    <xf numFmtId="49" fontId="7" fillId="6" borderId="31" xfId="1" applyNumberFormat="1" applyFont="1" applyFill="1" applyBorder="1" applyAlignment="1" applyProtection="1">
      <alignment wrapText="1"/>
    </xf>
    <xf numFmtId="49" fontId="7" fillId="6" borderId="18" xfId="1" applyNumberFormat="1" applyFont="1" applyFill="1" applyBorder="1" applyAlignment="1" applyProtection="1">
      <alignment wrapText="1"/>
    </xf>
    <xf numFmtId="2" fontId="7" fillId="2" borderId="20" xfId="1" applyNumberFormat="1" applyFont="1" applyFill="1" applyBorder="1" applyAlignment="1" applyProtection="1"/>
    <xf numFmtId="0" fontId="7" fillId="0" borderId="9" xfId="1" applyFont="1" applyBorder="1" applyAlignment="1" applyProtection="1"/>
    <xf numFmtId="0" fontId="7" fillId="0" borderId="20" xfId="1" applyFont="1" applyBorder="1" applyAlignment="1" applyProtection="1"/>
    <xf numFmtId="49" fontId="7" fillId="6" borderId="9" xfId="1" applyNumberFormat="1" applyFont="1" applyFill="1" applyBorder="1" applyAlignment="1" applyProtection="1">
      <alignment wrapText="1"/>
    </xf>
    <xf numFmtId="49" fontId="7" fillId="6" borderId="20" xfId="1" applyNumberFormat="1" applyFont="1" applyFill="1" applyBorder="1" applyAlignment="1" applyProtection="1">
      <alignment wrapText="1"/>
    </xf>
    <xf numFmtId="49" fontId="7" fillId="6" borderId="33" xfId="1" applyNumberFormat="1" applyFont="1" applyFill="1" applyBorder="1" applyAlignment="1" applyProtection="1">
      <alignment vertical="top" wrapText="1"/>
    </xf>
    <xf numFmtId="49" fontId="7" fillId="6" borderId="28" xfId="1" applyNumberFormat="1" applyFont="1" applyFill="1" applyBorder="1" applyAlignment="1" applyProtection="1">
      <alignment vertical="top" wrapText="1"/>
    </xf>
    <xf numFmtId="0" fontId="56" fillId="0" borderId="5" xfId="1" applyFont="1" applyBorder="1" applyAlignment="1" applyProtection="1">
      <alignment horizontal="right"/>
    </xf>
    <xf numFmtId="0" fontId="15" fillId="0" borderId="0" xfId="1" applyFont="1" applyAlignment="1" applyProtection="1">
      <alignment horizontal="justify"/>
    </xf>
    <xf numFmtId="0" fontId="7" fillId="0" borderId="9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/>
    <xf numFmtId="0" fontId="7" fillId="0" borderId="15" xfId="1" applyFont="1" applyBorder="1" applyAlignment="1" applyProtection="1"/>
    <xf numFmtId="0" fontId="7" fillId="0" borderId="11" xfId="1" applyFont="1" applyBorder="1" applyAlignment="1" applyProtection="1">
      <alignment horizontal="center" vertical="center" wrapText="1"/>
    </xf>
    <xf numFmtId="49" fontId="7" fillId="6" borderId="9" xfId="1" applyNumberFormat="1" applyFont="1" applyFill="1" applyBorder="1" applyAlignment="1" applyProtection="1">
      <alignment horizontal="center" wrapText="1"/>
    </xf>
    <xf numFmtId="49" fontId="7" fillId="6" borderId="18" xfId="1" applyNumberFormat="1" applyFont="1" applyFill="1" applyBorder="1" applyAlignment="1" applyProtection="1">
      <alignment vertical="top" wrapText="1"/>
    </xf>
    <xf numFmtId="49" fontId="7" fillId="6" borderId="9" xfId="1" applyNumberFormat="1" applyFont="1" applyFill="1" applyBorder="1" applyAlignment="1" applyProtection="1">
      <alignment vertical="top" wrapText="1"/>
    </xf>
    <xf numFmtId="49" fontId="7" fillId="6" borderId="20" xfId="1" applyNumberFormat="1" applyFont="1" applyFill="1" applyBorder="1" applyAlignment="1" applyProtection="1">
      <alignment vertical="top" wrapText="1"/>
    </xf>
    <xf numFmtId="0" fontId="4" fillId="3" borderId="12" xfId="1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right" wrapText="1" indent="1"/>
    </xf>
    <xf numFmtId="0" fontId="7" fillId="4" borderId="4" xfId="1" applyFont="1" applyFill="1" applyBorder="1" applyAlignment="1" applyProtection="1"/>
    <xf numFmtId="0" fontId="7" fillId="4" borderId="8" xfId="1" applyFont="1" applyFill="1" applyBorder="1" applyAlignment="1" applyProtection="1"/>
    <xf numFmtId="0" fontId="15" fillId="0" borderId="2" xfId="1" applyFont="1" applyBorder="1" applyAlignment="1" applyProtection="1">
      <alignment horizontal="center"/>
    </xf>
    <xf numFmtId="0" fontId="15" fillId="0" borderId="12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left"/>
    </xf>
    <xf numFmtId="0" fontId="5" fillId="0" borderId="16" xfId="1" applyFont="1" applyBorder="1" applyAlignment="1" applyProtection="1">
      <alignment horizontal="center"/>
    </xf>
    <xf numFmtId="49" fontId="5" fillId="6" borderId="31" xfId="1" applyNumberFormat="1" applyFont="1" applyFill="1" applyBorder="1" applyAlignment="1" applyProtection="1">
      <alignment wrapText="1"/>
    </xf>
    <xf numFmtId="49" fontId="5" fillId="6" borderId="18" xfId="1" applyNumberFormat="1" applyFont="1" applyFill="1" applyBorder="1" applyAlignment="1" applyProtection="1">
      <alignment wrapText="1"/>
    </xf>
    <xf numFmtId="49" fontId="57" fillId="6" borderId="9" xfId="1" applyNumberFormat="1" applyFont="1" applyFill="1" applyBorder="1" applyAlignment="1" applyProtection="1">
      <alignment horizontal="center" wrapText="1"/>
    </xf>
    <xf numFmtId="49" fontId="57" fillId="6" borderId="20" xfId="1" applyNumberFormat="1" applyFont="1" applyFill="1" applyBorder="1" applyAlignment="1" applyProtection="1">
      <alignment horizontal="center" wrapText="1"/>
    </xf>
    <xf numFmtId="0" fontId="57" fillId="2" borderId="10" xfId="1" applyFont="1" applyFill="1" applyBorder="1" applyAlignment="1" applyProtection="1">
      <alignment horizontal="center"/>
    </xf>
    <xf numFmtId="0" fontId="57" fillId="2" borderId="20" xfId="1" applyFont="1" applyFill="1" applyBorder="1" applyAlignment="1" applyProtection="1">
      <alignment horizontal="center"/>
    </xf>
    <xf numFmtId="0" fontId="4" fillId="0" borderId="14" xfId="1" applyFont="1" applyBorder="1" applyAlignment="1" applyProtection="1">
      <alignment horizontal="left"/>
    </xf>
    <xf numFmtId="0" fontId="7" fillId="0" borderId="14" xfId="1" applyFont="1" applyBorder="1" applyAlignment="1" applyProtection="1">
      <alignment horizontal="center"/>
    </xf>
    <xf numFmtId="0" fontId="57" fillId="0" borderId="14" xfId="1" applyFont="1" applyBorder="1" applyAlignment="1" applyProtection="1">
      <alignment horizontal="center"/>
    </xf>
    <xf numFmtId="0" fontId="10" fillId="0" borderId="5" xfId="1" applyFont="1" applyBorder="1" applyAlignment="1" applyProtection="1">
      <alignment horizontal="left" vertical="center" wrapText="1"/>
    </xf>
    <xf numFmtId="0" fontId="5" fillId="0" borderId="48" xfId="1" applyFont="1" applyBorder="1" applyAlignment="1" applyProtection="1">
      <alignment horizontal="center"/>
    </xf>
    <xf numFmtId="49" fontId="58" fillId="6" borderId="9" xfId="1" applyNumberFormat="1" applyFont="1" applyFill="1" applyBorder="1" applyAlignment="1" applyProtection="1">
      <alignment vertical="top" wrapText="1"/>
    </xf>
    <xf numFmtId="49" fontId="58" fillId="6" borderId="26" xfId="1" applyNumberFormat="1" applyFont="1" applyFill="1" applyBorder="1" applyAlignment="1" applyProtection="1">
      <alignment horizontal="center" wrapText="1"/>
    </xf>
    <xf numFmtId="49" fontId="58" fillId="6" borderId="40" xfId="1" applyNumberFormat="1" applyFont="1" applyFill="1" applyBorder="1" applyAlignment="1" applyProtection="1">
      <alignment horizontal="center" wrapText="1"/>
    </xf>
    <xf numFmtId="49" fontId="57" fillId="6" borderId="9" xfId="1" applyNumberFormat="1" applyFont="1" applyFill="1" applyBorder="1" applyAlignment="1" applyProtection="1">
      <alignment vertical="top" wrapText="1"/>
    </xf>
    <xf numFmtId="49" fontId="57" fillId="6" borderId="20" xfId="1" applyNumberFormat="1" applyFont="1" applyFill="1" applyBorder="1" applyAlignment="1" applyProtection="1">
      <alignment vertical="top" wrapText="1"/>
    </xf>
    <xf numFmtId="0" fontId="57" fillId="2" borderId="10" xfId="1" applyFont="1" applyFill="1" applyBorder="1" applyAlignment="1" applyProtection="1"/>
    <xf numFmtId="0" fontId="57" fillId="2" borderId="20" xfId="1" applyFont="1" applyFill="1" applyBorder="1" applyAlignment="1" applyProtection="1"/>
    <xf numFmtId="0" fontId="10" fillId="0" borderId="7" xfId="1" applyFont="1" applyBorder="1" applyAlignment="1" applyProtection="1">
      <alignment horizontal="left" vertical="center" wrapText="1"/>
    </xf>
    <xf numFmtId="0" fontId="5" fillId="0" borderId="19" xfId="1" applyFont="1" applyBorder="1" applyAlignment="1" applyProtection="1">
      <alignment horizontal="center"/>
    </xf>
    <xf numFmtId="49" fontId="58" fillId="6" borderId="20" xfId="1" applyNumberFormat="1" applyFont="1" applyFill="1" applyBorder="1" applyAlignment="1" applyProtection="1">
      <alignment vertical="top" wrapText="1"/>
    </xf>
    <xf numFmtId="49" fontId="57" fillId="2" borderId="9" xfId="1" applyNumberFormat="1" applyFont="1" applyFill="1" applyBorder="1" applyAlignment="1" applyProtection="1">
      <alignment vertical="top"/>
    </xf>
    <xf numFmtId="49" fontId="57" fillId="2" borderId="20" xfId="1" applyNumberFormat="1" applyFont="1" applyFill="1" applyBorder="1" applyAlignment="1" applyProtection="1">
      <alignment vertical="top"/>
    </xf>
    <xf numFmtId="49" fontId="57" fillId="6" borderId="13" xfId="1" applyNumberFormat="1" applyFont="1" applyFill="1" applyBorder="1" applyAlignment="1" applyProtection="1">
      <alignment vertical="top" wrapText="1"/>
    </xf>
    <xf numFmtId="49" fontId="57" fillId="6" borderId="33" xfId="1" applyNumberFormat="1" applyFont="1" applyFill="1" applyBorder="1" applyAlignment="1" applyProtection="1">
      <alignment vertical="top" wrapText="1"/>
    </xf>
    <xf numFmtId="49" fontId="7" fillId="6" borderId="28" xfId="1" applyNumberFormat="1" applyFont="1" applyFill="1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15" fillId="0" borderId="9" xfId="1" applyFont="1" applyBorder="1" applyAlignment="1" applyProtection="1">
      <alignment horizontal="center"/>
    </xf>
    <xf numFmtId="0" fontId="4" fillId="0" borderId="14" xfId="1" applyFont="1" applyBorder="1" applyAlignment="1" applyProtection="1">
      <alignment wrapText="1"/>
    </xf>
    <xf numFmtId="0" fontId="10" fillId="0" borderId="42" xfId="1" applyFont="1" applyBorder="1" applyAlignment="1" applyProtection="1">
      <alignment horizontal="left" vertical="center" wrapText="1"/>
    </xf>
    <xf numFmtId="49" fontId="5" fillId="6" borderId="9" xfId="1" applyNumberFormat="1" applyFont="1" applyFill="1" applyBorder="1" applyAlignment="1" applyProtection="1">
      <alignment horizontal="center" wrapText="1"/>
    </xf>
    <xf numFmtId="0" fontId="7" fillId="0" borderId="0" xfId="1" applyFont="1" applyAlignment="1" applyProtection="1">
      <alignment horizontal="left"/>
    </xf>
    <xf numFmtId="0" fontId="15" fillId="0" borderId="10" xfId="1" applyFont="1" applyBorder="1" applyAlignment="1" applyProtection="1">
      <alignment horizontal="center" vertical="center" wrapText="1"/>
    </xf>
    <xf numFmtId="0" fontId="15" fillId="0" borderId="11" xfId="1" applyFont="1" applyBorder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 vertical="center"/>
    </xf>
    <xf numFmtId="1" fontId="15" fillId="0" borderId="2" xfId="1" applyNumberFormat="1" applyFont="1" applyBorder="1" applyAlignment="1" applyProtection="1">
      <alignment horizontal="center"/>
    </xf>
    <xf numFmtId="1" fontId="15" fillId="0" borderId="12" xfId="1" applyNumberFormat="1" applyFont="1" applyBorder="1" applyAlignment="1" applyProtection="1">
      <alignment horizontal="center"/>
    </xf>
    <xf numFmtId="0" fontId="59" fillId="0" borderId="7" xfId="1" applyFont="1" applyBorder="1" applyAlignment="1" applyProtection="1">
      <alignment horizontal="left" wrapText="1"/>
    </xf>
    <xf numFmtId="0" fontId="59" fillId="0" borderId="16" xfId="1" applyFont="1" applyBorder="1" applyAlignment="1" applyProtection="1">
      <alignment horizontal="center"/>
    </xf>
    <xf numFmtId="49" fontId="5" fillId="6" borderId="60" xfId="1" applyNumberFormat="1" applyFont="1" applyFill="1" applyBorder="1" applyAlignment="1" applyProtection="1">
      <alignment horizontal="center" vertical="top" wrapText="1"/>
    </xf>
    <xf numFmtId="0" fontId="16" fillId="0" borderId="7" xfId="1" applyFont="1" applyBorder="1" applyAlignment="1" applyProtection="1">
      <alignment vertical="center" wrapText="1"/>
    </xf>
    <xf numFmtId="0" fontId="15" fillId="0" borderId="19" xfId="1" applyFont="1" applyBorder="1" applyAlignment="1" applyProtection="1">
      <alignment horizontal="center"/>
    </xf>
    <xf numFmtId="49" fontId="7" fillId="6" borderId="9" xfId="1" applyNumberFormat="1" applyFont="1" applyFill="1" applyBorder="1" applyAlignment="1" applyProtection="1">
      <alignment horizontal="center" vertical="top" wrapText="1"/>
    </xf>
    <xf numFmtId="0" fontId="16" fillId="0" borderId="7" xfId="1" applyFont="1" applyBorder="1" applyAlignment="1" applyProtection="1">
      <alignment horizontal="left" wrapText="1" indent="1"/>
    </xf>
    <xf numFmtId="1" fontId="15" fillId="2" borderId="10" xfId="1" applyNumberFormat="1" applyFont="1" applyFill="1" applyBorder="1" applyAlignment="1" applyProtection="1">
      <alignment horizontal="center"/>
    </xf>
    <xf numFmtId="0" fontId="15" fillId="2" borderId="10" xfId="1" applyFont="1" applyFill="1" applyBorder="1" applyAlignment="1" applyProtection="1">
      <alignment horizontal="center"/>
    </xf>
    <xf numFmtId="0" fontId="15" fillId="2" borderId="10" xfId="1" applyFont="1" applyFill="1" applyBorder="1" applyAlignment="1" applyProtection="1"/>
    <xf numFmtId="0" fontId="16" fillId="0" borderId="7" xfId="1" applyFont="1" applyBorder="1" applyAlignment="1" applyProtection="1">
      <alignment wrapText="1"/>
    </xf>
    <xf numFmtId="0" fontId="16" fillId="0" borderId="14" xfId="1" applyFont="1" applyBorder="1" applyAlignment="1" applyProtection="1"/>
    <xf numFmtId="0" fontId="15" fillId="0" borderId="14" xfId="1" applyFont="1" applyBorder="1" applyAlignment="1" applyProtection="1">
      <alignment horizontal="center"/>
    </xf>
    <xf numFmtId="1" fontId="15" fillId="2" borderId="14" xfId="1" applyNumberFormat="1" applyFont="1" applyFill="1" applyBorder="1" applyAlignment="1" applyProtection="1">
      <alignment horizontal="center"/>
    </xf>
    <xf numFmtId="0" fontId="15" fillId="2" borderId="14" xfId="1" applyFont="1" applyFill="1" applyBorder="1" applyAlignment="1" applyProtection="1">
      <alignment horizontal="center"/>
    </xf>
    <xf numFmtId="0" fontId="15" fillId="2" borderId="14" xfId="1" applyFont="1" applyFill="1" applyBorder="1" applyAlignment="1" applyProtection="1"/>
    <xf numFmtId="0" fontId="15" fillId="0" borderId="14" xfId="1" applyFont="1" applyBorder="1" applyAlignment="1" applyProtection="1"/>
    <xf numFmtId="0" fontId="60" fillId="0" borderId="5" xfId="1" applyFont="1" applyBorder="1" applyAlignment="1" applyProtection="1">
      <alignment horizontal="left" vertical="center" wrapText="1"/>
    </xf>
    <xf numFmtId="0" fontId="59" fillId="0" borderId="48" xfId="1" applyFont="1" applyBorder="1" applyAlignment="1" applyProtection="1">
      <alignment horizontal="center"/>
    </xf>
    <xf numFmtId="49" fontId="5" fillId="6" borderId="10" xfId="1" applyNumberFormat="1" applyFont="1" applyFill="1" applyBorder="1" applyAlignment="1" applyProtection="1">
      <alignment horizontal="center" vertical="top" wrapText="1"/>
    </xf>
    <xf numFmtId="49" fontId="5" fillId="6" borderId="9" xfId="1" applyNumberFormat="1" applyFont="1" applyFill="1" applyBorder="1" applyAlignment="1" applyProtection="1">
      <alignment horizontal="center" vertical="top" wrapText="1"/>
    </xf>
    <xf numFmtId="0" fontId="60" fillId="0" borderId="7" xfId="1" applyFont="1" applyBorder="1" applyAlignment="1" applyProtection="1">
      <alignment horizontal="left" vertical="center" wrapText="1"/>
    </xf>
    <xf numFmtId="0" fontId="59" fillId="0" borderId="19" xfId="1" applyFont="1" applyBorder="1" applyAlignment="1" applyProtection="1">
      <alignment horizontal="center"/>
    </xf>
    <xf numFmtId="0" fontId="59" fillId="0" borderId="0" xfId="1" applyFont="1" applyAlignment="1" applyProtection="1">
      <alignment horizontal="right" wrapText="1"/>
    </xf>
    <xf numFmtId="0" fontId="59" fillId="0" borderId="23" xfId="1" applyFont="1" applyBorder="1" applyAlignment="1" applyProtection="1">
      <alignment horizontal="center"/>
    </xf>
    <xf numFmtId="49" fontId="5" fillId="6" borderId="13" xfId="1" applyNumberFormat="1" applyFont="1" applyFill="1" applyBorder="1" applyAlignment="1" applyProtection="1">
      <alignment horizontal="center" vertical="top" wrapText="1"/>
    </xf>
    <xf numFmtId="49" fontId="5" fillId="6" borderId="33" xfId="1" applyNumberFormat="1" applyFont="1" applyFill="1" applyBorder="1" applyAlignment="1" applyProtection="1">
      <alignment horizontal="center" vertical="top" wrapText="1"/>
    </xf>
    <xf numFmtId="49" fontId="5" fillId="6" borderId="13" xfId="1" applyNumberFormat="1" applyFont="1" applyFill="1" applyBorder="1" applyAlignment="1" applyProtection="1">
      <alignment wrapText="1"/>
    </xf>
    <xf numFmtId="0" fontId="58" fillId="0" borderId="5" xfId="1" applyFont="1" applyBorder="1" applyAlignment="1" applyProtection="1">
      <alignment horizontal="right"/>
    </xf>
    <xf numFmtId="0" fontId="58" fillId="0" borderId="0" xfId="1" applyFont="1" applyBorder="1" applyAlignment="1" applyProtection="1">
      <alignment horizontal="center"/>
    </xf>
    <xf numFmtId="0" fontId="57" fillId="0" borderId="0" xfId="1" applyFont="1" applyBorder="1" applyAlignment="1" applyProtection="1"/>
    <xf numFmtId="49" fontId="5" fillId="6" borderId="17" xfId="1" applyNumberFormat="1" applyFont="1" applyFill="1" applyBorder="1" applyAlignment="1" applyProtection="1">
      <alignment wrapText="1"/>
    </xf>
    <xf numFmtId="49" fontId="5" fillId="6" borderId="57" xfId="1" applyNumberFormat="1" applyFont="1" applyFill="1" applyBorder="1" applyAlignment="1" applyProtection="1">
      <alignment wrapText="1"/>
    </xf>
    <xf numFmtId="49" fontId="57" fillId="6" borderId="10" xfId="1" applyNumberFormat="1" applyFont="1" applyFill="1" applyBorder="1" applyAlignment="1" applyProtection="1">
      <alignment horizontal="center" wrapText="1"/>
    </xf>
    <xf numFmtId="49" fontId="57" fillId="6" borderId="15" xfId="1" applyNumberFormat="1" applyFont="1" applyFill="1" applyBorder="1" applyAlignment="1" applyProtection="1">
      <alignment horizontal="center" wrapText="1"/>
    </xf>
    <xf numFmtId="0" fontId="7" fillId="0" borderId="14" xfId="1" applyFont="1" applyBorder="1" applyAlignment="1" applyProtection="1"/>
    <xf numFmtId="49" fontId="5" fillId="6" borderId="10" xfId="1" applyNumberFormat="1" applyFont="1" applyFill="1" applyBorder="1" applyAlignment="1" applyProtection="1">
      <alignment wrapText="1"/>
    </xf>
    <xf numFmtId="0" fontId="22" fillId="3" borderId="0" xfId="0" applyFont="1" applyFill="1" applyBorder="1" applyAlignment="1" applyProtection="1">
      <alignment vertical="top"/>
    </xf>
    <xf numFmtId="0" fontId="16" fillId="3" borderId="0" xfId="0" applyFont="1" applyFill="1" applyBorder="1" applyAlignment="1" applyProtection="1">
      <alignment vertical="top" wrapText="1"/>
    </xf>
    <xf numFmtId="0" fontId="4" fillId="4" borderId="5" xfId="0" applyFont="1" applyFill="1" applyBorder="1" applyAlignment="1" applyProtection="1">
      <alignment horizontal="left"/>
    </xf>
    <xf numFmtId="0" fontId="4" fillId="4" borderId="0" xfId="0" applyFont="1" applyFill="1" applyAlignment="1" applyProtection="1">
      <alignment horizontal="left"/>
    </xf>
    <xf numFmtId="0" fontId="4" fillId="4" borderId="7" xfId="0" applyFont="1" applyFill="1" applyBorder="1" applyAlignment="1" applyProtection="1">
      <alignment horizontal="left"/>
    </xf>
    <xf numFmtId="0" fontId="7" fillId="4" borderId="8" xfId="0" applyFont="1" applyFill="1" applyBorder="1" applyAlignment="1" applyProtection="1"/>
    <xf numFmtId="0" fontId="20" fillId="0" borderId="2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49" fontId="7" fillId="6" borderId="31" xfId="0" applyNumberFormat="1" applyFont="1" applyFill="1" applyBorder="1" applyAlignment="1" applyProtection="1">
      <alignment vertical="center" wrapText="1"/>
    </xf>
    <xf numFmtId="49" fontId="4" fillId="0" borderId="19" xfId="0" applyNumberFormat="1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49" fontId="4" fillId="0" borderId="19" xfId="0" applyNumberFormat="1" applyFont="1" applyBorder="1" applyAlignment="1" applyProtection="1">
      <alignment horizontal="center" wrapText="1"/>
    </xf>
    <xf numFmtId="49" fontId="7" fillId="6" borderId="9" xfId="0" applyNumberFormat="1" applyFont="1" applyFill="1" applyBorder="1" applyAlignment="1" applyProtection="1">
      <alignment horizontal="center" wrapText="1"/>
    </xf>
    <xf numFmtId="49" fontId="4" fillId="0" borderId="45" xfId="0" applyNumberFormat="1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10" fillId="0" borderId="45" xfId="0" applyFont="1" applyBorder="1" applyAlignment="1" applyProtection="1">
      <alignment horizontal="center" vertical="center"/>
    </xf>
    <xf numFmtId="49" fontId="7" fillId="3" borderId="33" xfId="1" applyNumberFormat="1" applyFont="1" applyFill="1" applyBorder="1" applyAlignment="1" applyProtection="1">
      <alignment horizontal="center" vertical="top" wrapText="1"/>
    </xf>
    <xf numFmtId="0" fontId="4" fillId="3" borderId="61" xfId="0" applyFont="1" applyFill="1" applyBorder="1" applyAlignment="1" applyProtection="1">
      <alignment horizontal="center" vertical="center"/>
    </xf>
    <xf numFmtId="49" fontId="5" fillId="3" borderId="22" xfId="0" applyNumberFormat="1" applyFont="1" applyFill="1" applyBorder="1" applyAlignment="1" applyProtection="1">
      <alignment horizontal="right" indent="1"/>
    </xf>
    <xf numFmtId="0" fontId="5" fillId="3" borderId="0" xfId="0" applyFont="1" applyFill="1" applyBorder="1" applyAlignment="1" applyProtection="1">
      <alignment horizontal="center"/>
    </xf>
    <xf numFmtId="0" fontId="7" fillId="7" borderId="10" xfId="0" applyFont="1" applyFill="1" applyBorder="1" applyAlignment="1" applyProtection="1">
      <alignment horizontal="center" vertical="center" wrapText="1"/>
    </xf>
    <xf numFmtId="4" fontId="7" fillId="3" borderId="10" xfId="0" applyNumberFormat="1" applyFont="1" applyFill="1" applyBorder="1" applyAlignment="1" applyProtection="1">
      <alignment horizontal="center"/>
    </xf>
    <xf numFmtId="0" fontId="4" fillId="8" borderId="26" xfId="2" applyFont="1" applyFill="1" applyBorder="1" applyAlignment="1" applyProtection="1">
      <alignment horizontal="center" vertical="center" wrapText="1"/>
    </xf>
    <xf numFmtId="0" fontId="4" fillId="0" borderId="10" xfId="2" applyFont="1" applyBorder="1" applyAlignment="1" applyProtection="1">
      <alignment horizontal="center" vertical="center" wrapText="1"/>
    </xf>
    <xf numFmtId="0" fontId="4" fillId="0" borderId="26" xfId="2" applyFont="1" applyBorder="1" applyAlignment="1" applyProtection="1">
      <alignment horizontal="center" vertical="center" wrapText="1"/>
    </xf>
    <xf numFmtId="0" fontId="4" fillId="8" borderId="10" xfId="2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wrapText="1"/>
    </xf>
    <xf numFmtId="0" fontId="16" fillId="3" borderId="14" xfId="0" applyFont="1" applyFill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right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wrapText="1"/>
    </xf>
    <xf numFmtId="0" fontId="7" fillId="4" borderId="6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wrapText="1"/>
    </xf>
    <xf numFmtId="0" fontId="20" fillId="3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/>
    <xf numFmtId="0" fontId="0" fillId="4" borderId="5" xfId="0" applyFill="1" applyBorder="1" applyAlignment="1" applyProtection="1"/>
    <xf numFmtId="0" fontId="16" fillId="4" borderId="14" xfId="0" applyFont="1" applyFill="1" applyBorder="1" applyAlignment="1" applyProtection="1">
      <alignment horizontal="center" vertical="top" wrapText="1"/>
    </xf>
    <xf numFmtId="49" fontId="16" fillId="4" borderId="14" xfId="0" applyNumberFormat="1" applyFont="1" applyFill="1" applyBorder="1" applyAlignment="1" applyProtection="1">
      <alignment horizontal="center" vertical="top" wrapText="1"/>
    </xf>
    <xf numFmtId="0" fontId="16" fillId="4" borderId="5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/>
    </xf>
    <xf numFmtId="49" fontId="16" fillId="3" borderId="14" xfId="0" applyNumberFormat="1" applyFont="1" applyFill="1" applyBorder="1" applyAlignment="1" applyProtection="1">
      <alignment horizontal="center" vertical="top" wrapText="1"/>
    </xf>
    <xf numFmtId="0" fontId="24" fillId="0" borderId="0" xfId="1" applyFont="1" applyBorder="1" applyAlignment="1" applyProtection="1">
      <alignment horizontal="center" vertical="center" wrapText="1"/>
    </xf>
    <xf numFmtId="0" fontId="26" fillId="0" borderId="0" xfId="1" applyFont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/>
    </xf>
    <xf numFmtId="0" fontId="7" fillId="3" borderId="35" xfId="1" applyFont="1" applyFill="1" applyBorder="1" applyAlignment="1" applyProtection="1">
      <alignment horizontal="right" wrapText="1" indent="1"/>
    </xf>
    <xf numFmtId="0" fontId="7" fillId="3" borderId="0" xfId="1" applyFont="1" applyFill="1" applyBorder="1" applyAlignment="1" applyProtection="1">
      <alignment horizontal="left" wrapText="1"/>
    </xf>
    <xf numFmtId="0" fontId="7" fillId="4" borderId="0" xfId="1" applyFont="1" applyFill="1" applyBorder="1" applyAlignment="1" applyProtection="1">
      <alignment horizontal="left"/>
    </xf>
    <xf numFmtId="49" fontId="7" fillId="0" borderId="9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3" borderId="10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Border="1" applyAlignment="1" applyProtection="1">
      <alignment horizontal="center" vertical="center" wrapText="1"/>
    </xf>
    <xf numFmtId="49" fontId="7" fillId="0" borderId="36" xfId="1" applyNumberFormat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right" wrapText="1"/>
    </xf>
    <xf numFmtId="0" fontId="30" fillId="0" borderId="0" xfId="1" applyFont="1" applyBorder="1" applyAlignment="1" applyProtection="1">
      <alignment horizontal="left" wrapText="1"/>
    </xf>
    <xf numFmtId="0" fontId="30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center" vertical="center" wrapText="1"/>
    </xf>
    <xf numFmtId="0" fontId="7" fillId="3" borderId="13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center"/>
    </xf>
    <xf numFmtId="0" fontId="7" fillId="4" borderId="3" xfId="1" applyFont="1" applyFill="1" applyBorder="1" applyAlignment="1" applyProtection="1">
      <alignment horizontal="center"/>
    </xf>
    <xf numFmtId="0" fontId="7" fillId="4" borderId="6" xfId="1" applyFont="1" applyFill="1" applyBorder="1" applyAlignment="1" applyProtection="1">
      <alignment horizontal="center"/>
    </xf>
    <xf numFmtId="0" fontId="7" fillId="3" borderId="6" xfId="1" applyFont="1" applyFill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/>
    </xf>
    <xf numFmtId="49" fontId="7" fillId="3" borderId="7" xfId="1" applyNumberFormat="1" applyFont="1" applyFill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/>
    </xf>
    <xf numFmtId="0" fontId="7" fillId="0" borderId="42" xfId="1" applyFont="1" applyBorder="1" applyAlignment="1" applyProtection="1">
      <alignment horizontal="left" wrapText="1"/>
    </xf>
    <xf numFmtId="0" fontId="7" fillId="0" borderId="15" xfId="1" applyFont="1" applyBorder="1" applyAlignment="1" applyProtection="1">
      <alignment horizontal="left" wrapText="1"/>
    </xf>
    <xf numFmtId="0" fontId="7" fillId="0" borderId="15" xfId="1" applyFont="1" applyBorder="1" applyAlignment="1" applyProtection="1">
      <alignment horizontal="left" wrapText="1" indent="5"/>
    </xf>
    <xf numFmtId="0" fontId="7" fillId="0" borderId="15" xfId="1" applyFont="1" applyBorder="1" applyAlignment="1" applyProtection="1">
      <alignment horizontal="left" wrapText="1" indent="9"/>
    </xf>
    <xf numFmtId="0" fontId="5" fillId="0" borderId="22" xfId="1" applyFont="1" applyBorder="1" applyAlignment="1" applyProtection="1">
      <alignment horizontal="right" wrapText="1" indent="1"/>
    </xf>
    <xf numFmtId="0" fontId="4" fillId="3" borderId="5" xfId="0" applyFont="1" applyFill="1" applyBorder="1" applyAlignment="1" applyProtection="1"/>
    <xf numFmtId="0" fontId="8" fillId="0" borderId="5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left"/>
    </xf>
    <xf numFmtId="49" fontId="7" fillId="3" borderId="11" xfId="1" applyNumberFormat="1" applyFont="1" applyFill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49" fontId="7" fillId="0" borderId="2" xfId="1" applyNumberFormat="1" applyFont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 vertical="center"/>
    </xf>
    <xf numFmtId="0" fontId="24" fillId="3" borderId="0" xfId="1" applyFont="1" applyFill="1" applyBorder="1" applyAlignment="1" applyProtection="1">
      <alignment horizontal="center" vertical="center" wrapText="1"/>
    </xf>
    <xf numFmtId="0" fontId="7" fillId="3" borderId="35" xfId="1" applyFont="1" applyFill="1" applyBorder="1" applyAlignment="1" applyProtection="1">
      <alignment horizontal="right" indent="1"/>
    </xf>
    <xf numFmtId="0" fontId="5" fillId="3" borderId="35" xfId="1" applyFont="1" applyFill="1" applyBorder="1" applyAlignment="1" applyProtection="1">
      <alignment horizontal="center"/>
    </xf>
    <xf numFmtId="0" fontId="7" fillId="3" borderId="9" xfId="1" applyFont="1" applyFill="1" applyBorder="1" applyAlignment="1" applyProtection="1">
      <alignment horizontal="center" vertical="center" wrapText="1"/>
    </xf>
    <xf numFmtId="0" fontId="7" fillId="3" borderId="10" xfId="1" applyFont="1" applyFill="1" applyBorder="1" applyAlignment="1" applyProtection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center" wrapText="1"/>
    </xf>
    <xf numFmtId="0" fontId="7" fillId="3" borderId="26" xfId="1" applyFont="1" applyFill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</xf>
    <xf numFmtId="0" fontId="7" fillId="3" borderId="36" xfId="1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/>
    <xf numFmtId="0" fontId="0" fillId="0" borderId="5" xfId="0" applyBorder="1" applyAlignment="1" applyProtection="1">
      <alignment horizontal="center"/>
    </xf>
    <xf numFmtId="0" fontId="16" fillId="3" borderId="5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0" fontId="19" fillId="0" borderId="0" xfId="2" applyFont="1" applyBorder="1" applyAlignment="1" applyProtection="1">
      <alignment horizontal="center" wrapText="1"/>
    </xf>
    <xf numFmtId="0" fontId="4" fillId="0" borderId="35" xfId="2" applyFont="1" applyBorder="1" applyAlignment="1" applyProtection="1">
      <alignment horizontal="right" wrapText="1" indent="1"/>
    </xf>
    <xf numFmtId="0" fontId="2" fillId="0" borderId="0" xfId="2" applyFont="1" applyBorder="1" applyAlignment="1" applyProtection="1"/>
    <xf numFmtId="0" fontId="13" fillId="0" borderId="0" xfId="2" applyFont="1" applyBorder="1" applyAlignment="1" applyProtection="1">
      <alignment horizontal="right"/>
    </xf>
    <xf numFmtId="0" fontId="4" fillId="0" borderId="0" xfId="2" applyFont="1" applyBorder="1" applyAlignment="1" applyProtection="1">
      <alignment horizontal="left" wrapText="1"/>
    </xf>
    <xf numFmtId="0" fontId="7" fillId="4" borderId="6" xfId="2" applyFont="1" applyFill="1" applyBorder="1" applyAlignment="1" applyProtection="1">
      <alignment horizontal="center"/>
    </xf>
    <xf numFmtId="0" fontId="13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/>
    <xf numFmtId="0" fontId="13" fillId="0" borderId="35" xfId="2" applyFont="1" applyBorder="1" applyAlignment="1" applyProtection="1">
      <alignment horizontal="right"/>
    </xf>
    <xf numFmtId="0" fontId="35" fillId="3" borderId="6" xfId="2" applyFont="1" applyFill="1" applyBorder="1" applyAlignment="1" applyProtection="1">
      <alignment horizontal="center"/>
    </xf>
    <xf numFmtId="0" fontId="10" fillId="0" borderId="5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11" xfId="2" applyFont="1" applyBorder="1" applyAlignment="1" applyProtection="1">
      <alignment horizontal="center" vertical="center" wrapText="1"/>
    </xf>
    <xf numFmtId="0" fontId="4" fillId="0" borderId="12" xfId="2" applyFont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/>
    </xf>
    <xf numFmtId="0" fontId="38" fillId="0" borderId="0" xfId="2" applyFont="1" applyBorder="1" applyAlignment="1" applyProtection="1">
      <alignment horizontal="justify" wrapText="1"/>
    </xf>
    <xf numFmtId="0" fontId="38" fillId="0" borderId="0" xfId="2" applyFont="1" applyBorder="1" applyAlignment="1" applyProtection="1">
      <alignment horizontal="justify" vertical="center" wrapText="1"/>
    </xf>
    <xf numFmtId="0" fontId="38" fillId="0" borderId="0" xfId="2" applyFont="1" applyBorder="1" applyAlignment="1" applyProtection="1">
      <alignment horizontal="justify" vertical="center"/>
    </xf>
    <xf numFmtId="0" fontId="4" fillId="0" borderId="10" xfId="2" applyFont="1" applyBorder="1" applyAlignment="1" applyProtection="1">
      <alignment horizontal="center" vertical="center"/>
    </xf>
    <xf numFmtId="0" fontId="38" fillId="0" borderId="0" xfId="2" applyFont="1" applyBorder="1" applyAlignment="1" applyProtection="1">
      <alignment horizontal="justify"/>
    </xf>
    <xf numFmtId="0" fontId="4" fillId="0" borderId="0" xfId="2" applyFont="1" applyBorder="1" applyAlignment="1" applyProtection="1">
      <alignment horizontal="left"/>
    </xf>
    <xf numFmtId="0" fontId="4" fillId="0" borderId="7" xfId="2" applyFont="1" applyBorder="1" applyAlignment="1" applyProtection="1">
      <alignment horizontal="center" vertical="center" wrapText="1"/>
    </xf>
    <xf numFmtId="0" fontId="4" fillId="0" borderId="32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49" fontId="13" fillId="3" borderId="5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40" fillId="0" borderId="5" xfId="2" applyFont="1" applyBorder="1" applyAlignment="1" applyProtection="1">
      <alignment horizontal="center"/>
    </xf>
    <xf numFmtId="0" fontId="24" fillId="0" borderId="0" xfId="1" applyFont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4" fillId="0" borderId="0" xfId="1" applyFont="1" applyBorder="1" applyAlignment="1" applyProtection="1">
      <alignment horizontal="left" wrapText="1"/>
    </xf>
    <xf numFmtId="0" fontId="4" fillId="0" borderId="35" xfId="1" applyFont="1" applyBorder="1" applyAlignment="1" applyProtection="1">
      <alignment horizontal="right" indent="1"/>
    </xf>
    <xf numFmtId="0" fontId="4" fillId="0" borderId="11" xfId="1" applyFont="1" applyBorder="1" applyAlignment="1" applyProtection="1">
      <alignment horizontal="center" vertical="center" wrapText="1"/>
    </xf>
    <xf numFmtId="49" fontId="7" fillId="2" borderId="15" xfId="1" applyNumberFormat="1" applyFont="1" applyFill="1" applyBorder="1" applyAlignment="1" applyProtection="1">
      <alignment horizontal="center"/>
    </xf>
    <xf numFmtId="49" fontId="7" fillId="0" borderId="15" xfId="1" applyNumberFormat="1" applyFont="1" applyBorder="1" applyAlignment="1" applyProtection="1">
      <alignment horizontal="center"/>
    </xf>
    <xf numFmtId="49" fontId="7" fillId="0" borderId="15" xfId="1" applyNumberFormat="1" applyFont="1" applyBorder="1" applyAlignment="1" applyProtection="1">
      <alignment horizontal="right" wrapText="1"/>
    </xf>
    <xf numFmtId="0" fontId="30" fillId="3" borderId="0" xfId="1" applyFont="1" applyFill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right" indent="1"/>
    </xf>
    <xf numFmtId="0" fontId="7" fillId="0" borderId="10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wrapText="1"/>
    </xf>
    <xf numFmtId="0" fontId="4" fillId="0" borderId="9" xfId="0" applyFont="1" applyBorder="1" applyAlignment="1" applyProtection="1">
      <alignment horizontal="left" vertical="top" wrapText="1" indent="5"/>
    </xf>
    <xf numFmtId="0" fontId="4" fillId="2" borderId="9" xfId="0" applyFont="1" applyFill="1" applyBorder="1" applyAlignment="1" applyProtection="1">
      <alignment horizontal="left" vertical="top" wrapText="1" indent="5"/>
    </xf>
    <xf numFmtId="0" fontId="4" fillId="2" borderId="9" xfId="0" applyFont="1" applyFill="1" applyBorder="1" applyAlignment="1" applyProtection="1">
      <alignment horizontal="left" indent="5"/>
    </xf>
    <xf numFmtId="0" fontId="4" fillId="0" borderId="9" xfId="0" applyFont="1" applyBorder="1" applyAlignment="1" applyProtection="1">
      <alignment horizontal="left" wrapText="1"/>
    </xf>
    <xf numFmtId="0" fontId="10" fillId="0" borderId="22" xfId="0" applyFont="1" applyBorder="1" applyAlignment="1" applyProtection="1">
      <alignment horizontal="right" wrapText="1"/>
    </xf>
    <xf numFmtId="0" fontId="38" fillId="0" borderId="0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wrapText="1"/>
    </xf>
    <xf numFmtId="0" fontId="4" fillId="0" borderId="7" xfId="0" applyFont="1" applyBorder="1" applyAlignment="1" applyProtection="1">
      <alignment horizontal="left" vertical="top" wrapText="1" indent="5"/>
    </xf>
    <xf numFmtId="0" fontId="4" fillId="0" borderId="7" xfId="0" applyFont="1" applyBorder="1" applyAlignment="1" applyProtection="1">
      <alignment horizontal="left" indent="5"/>
    </xf>
    <xf numFmtId="0" fontId="4" fillId="0" borderId="7" xfId="0" applyFont="1" applyBorder="1" applyAlignment="1" applyProtection="1">
      <alignment horizontal="left" wrapText="1"/>
    </xf>
    <xf numFmtId="0" fontId="4" fillId="3" borderId="13" xfId="0" applyFont="1" applyFill="1" applyBorder="1" applyAlignment="1" applyProtection="1">
      <alignment horizontal="center" vertical="center"/>
    </xf>
    <xf numFmtId="49" fontId="17" fillId="4" borderId="3" xfId="3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7" fillId="4" borderId="7" xfId="0" applyFont="1" applyFill="1" applyBorder="1" applyAlignment="1" applyProtection="1">
      <alignment horizontal="center"/>
    </xf>
    <xf numFmtId="0" fontId="7" fillId="4" borderId="50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9" fillId="4" borderId="0" xfId="0" applyFont="1" applyFill="1" applyBorder="1" applyAlignment="1" applyProtection="1">
      <alignment horizontal="center"/>
    </xf>
    <xf numFmtId="0" fontId="49" fillId="3" borderId="35" xfId="0" applyFont="1" applyFill="1" applyBorder="1" applyAlignment="1" applyProtection="1">
      <alignment horizontal="right" wrapText="1" indent="1"/>
    </xf>
    <xf numFmtId="0" fontId="49" fillId="3" borderId="0" xfId="0" applyFont="1" applyFill="1" applyBorder="1" applyAlignment="1" applyProtection="1">
      <alignment horizontal="left" wrapText="1"/>
    </xf>
    <xf numFmtId="0" fontId="49" fillId="3" borderId="0" xfId="0" applyFont="1" applyFill="1" applyBorder="1" applyAlignment="1" applyProtection="1">
      <alignment horizontal="left"/>
    </xf>
    <xf numFmtId="0" fontId="4" fillId="0" borderId="9" xfId="0" applyFont="1" applyBorder="1" applyAlignment="1" applyProtection="1">
      <alignment horizontal="left" indent="5"/>
    </xf>
    <xf numFmtId="0" fontId="6" fillId="0" borderId="0" xfId="2" applyFont="1" applyBorder="1" applyAlignment="1" applyProtection="1">
      <alignment horizontal="center"/>
    </xf>
    <xf numFmtId="0" fontId="49" fillId="3" borderId="0" xfId="0" applyFont="1" applyFill="1" applyBorder="1" applyAlignment="1" applyProtection="1">
      <alignment horizontal="center"/>
    </xf>
    <xf numFmtId="0" fontId="49" fillId="3" borderId="35" xfId="0" applyFont="1" applyFill="1" applyBorder="1" applyAlignment="1" applyProtection="1">
      <alignment horizontal="right"/>
    </xf>
    <xf numFmtId="0" fontId="54" fillId="0" borderId="7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wrapText="1"/>
    </xf>
    <xf numFmtId="0" fontId="7" fillId="0" borderId="9" xfId="0" applyFont="1" applyBorder="1" applyAlignment="1" applyProtection="1">
      <alignment horizontal="left" vertical="top" wrapText="1" indent="5"/>
    </xf>
    <xf numFmtId="0" fontId="7" fillId="2" borderId="9" xfId="0" applyFont="1" applyFill="1" applyBorder="1" applyAlignment="1" applyProtection="1">
      <alignment horizontal="left" vertical="top" indent="5"/>
    </xf>
    <xf numFmtId="0" fontId="7" fillId="0" borderId="9" xfId="0" applyFont="1" applyBorder="1" applyAlignment="1" applyProtection="1">
      <alignment wrapText="1"/>
    </xf>
    <xf numFmtId="0" fontId="7" fillId="0" borderId="9" xfId="0" applyFont="1" applyBorder="1" applyAlignment="1" applyProtection="1">
      <alignment horizontal="left" wrapText="1"/>
    </xf>
    <xf numFmtId="0" fontId="5" fillId="0" borderId="22" xfId="0" applyFont="1" applyBorder="1" applyAlignment="1" applyProtection="1">
      <alignment horizontal="right" vertical="top" wrapText="1"/>
    </xf>
    <xf numFmtId="0" fontId="22" fillId="3" borderId="0" xfId="0" applyFont="1" applyFill="1" applyBorder="1" applyAlignment="1" applyProtection="1">
      <alignment horizontal="center" vertical="top"/>
    </xf>
    <xf numFmtId="0" fontId="16" fillId="3" borderId="5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4" fillId="0" borderId="2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35" xfId="1" applyFont="1" applyBorder="1" applyAlignment="1" applyProtection="1">
      <alignment horizontal="right" wrapText="1" indent="1"/>
    </xf>
    <xf numFmtId="0" fontId="5" fillId="0" borderId="0" xfId="1" applyFont="1" applyBorder="1" applyAlignment="1" applyProtection="1">
      <alignment horizontal="center" wrapText="1"/>
    </xf>
    <xf numFmtId="0" fontId="7" fillId="3" borderId="11" xfId="1" applyFont="1" applyFill="1" applyBorder="1" applyAlignment="1" applyProtection="1">
      <alignment horizontal="center" vertical="center"/>
    </xf>
    <xf numFmtId="0" fontId="7" fillId="3" borderId="10" xfId="1" applyFont="1" applyFill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/>
    </xf>
    <xf numFmtId="0" fontId="7" fillId="0" borderId="27" xfId="1" applyFont="1" applyBorder="1" applyAlignment="1" applyProtection="1">
      <alignment horizontal="center"/>
    </xf>
    <xf numFmtId="0" fontId="7" fillId="6" borderId="38" xfId="1" applyFont="1" applyFill="1" applyBorder="1" applyAlignment="1" applyProtection="1">
      <alignment horizontal="center" vertical="top"/>
    </xf>
    <xf numFmtId="49" fontId="7" fillId="6" borderId="17" xfId="1" applyNumberFormat="1" applyFont="1" applyFill="1" applyBorder="1" applyAlignment="1" applyProtection="1">
      <alignment horizontal="center" vertical="top" wrapText="1"/>
    </xf>
    <xf numFmtId="49" fontId="7" fillId="6" borderId="18" xfId="1" applyNumberFormat="1" applyFont="1" applyFill="1" applyBorder="1" applyAlignment="1" applyProtection="1">
      <alignment horizontal="center" vertical="top" wrapText="1"/>
    </xf>
    <xf numFmtId="0" fontId="7" fillId="2" borderId="10" xfId="1" applyFont="1" applyFill="1" applyBorder="1" applyAlignment="1" applyProtection="1">
      <alignment horizontal="center"/>
    </xf>
    <xf numFmtId="49" fontId="7" fillId="6" borderId="10" xfId="1" applyNumberFormat="1" applyFont="1" applyFill="1" applyBorder="1" applyAlignment="1" applyProtection="1">
      <alignment horizontal="center" vertical="top" wrapText="1"/>
    </xf>
    <xf numFmtId="0" fontId="7" fillId="6" borderId="10" xfId="1" applyFont="1" applyFill="1" applyBorder="1" applyAlignment="1" applyProtection="1">
      <alignment horizontal="center" vertical="top"/>
    </xf>
    <xf numFmtId="49" fontId="7" fillId="6" borderId="20" xfId="1" applyNumberFormat="1" applyFont="1" applyFill="1" applyBorder="1" applyAlignment="1" applyProtection="1">
      <alignment horizontal="center" vertical="top" wrapText="1"/>
    </xf>
    <xf numFmtId="49" fontId="7" fillId="6" borderId="13" xfId="1" applyNumberFormat="1" applyFont="1" applyFill="1" applyBorder="1" applyAlignment="1" applyProtection="1">
      <alignment horizontal="center" wrapText="1"/>
    </xf>
    <xf numFmtId="0" fontId="7" fillId="0" borderId="1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30" fillId="0" borderId="0" xfId="1" applyFont="1" applyBorder="1" applyAlignment="1" applyProtection="1">
      <alignment horizontal="justify" wrapText="1"/>
    </xf>
    <xf numFmtId="0" fontId="7" fillId="3" borderId="12" xfId="1" applyFont="1" applyFill="1" applyBorder="1" applyAlignment="1" applyProtection="1">
      <alignment horizontal="center" vertical="center"/>
    </xf>
    <xf numFmtId="0" fontId="7" fillId="3" borderId="51" xfId="1" applyFont="1" applyFill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49" fontId="7" fillId="6" borderId="28" xfId="1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7" fillId="0" borderId="11" xfId="1" applyFont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left"/>
    </xf>
    <xf numFmtId="0" fontId="4" fillId="0" borderId="7" xfId="1" applyFont="1" applyBorder="1" applyAlignment="1" applyProtection="1">
      <alignment horizontal="left" vertical="center" wrapText="1"/>
    </xf>
    <xf numFmtId="0" fontId="4" fillId="0" borderId="7" xfId="1" applyFont="1" applyBorder="1" applyAlignment="1" applyProtection="1">
      <alignment horizontal="left" wrapText="1" indent="1"/>
    </xf>
    <xf numFmtId="0" fontId="4" fillId="0" borderId="7" xfId="1" applyFont="1" applyBorder="1" applyAlignment="1" applyProtection="1">
      <alignment horizontal="left" wrapText="1"/>
    </xf>
    <xf numFmtId="0" fontId="4" fillId="0" borderId="22" xfId="1" applyFont="1" applyBorder="1" applyAlignment="1" applyProtection="1">
      <alignment horizontal="left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7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right" wrapText="1"/>
    </xf>
    <xf numFmtId="0" fontId="38" fillId="0" borderId="0" xfId="0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left"/>
    </xf>
    <xf numFmtId="0" fontId="5" fillId="0" borderId="5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 wrapText="1"/>
    </xf>
    <xf numFmtId="0" fontId="20" fillId="0" borderId="11" xfId="1" applyFont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center" vertical="center" wrapText="1"/>
    </xf>
    <xf numFmtId="0" fontId="59" fillId="0" borderId="5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 wrapText="1"/>
    </xf>
    <xf numFmtId="0" fontId="15" fillId="0" borderId="11" xfId="1" applyFont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49" fontId="16" fillId="3" borderId="0" xfId="0" applyNumberFormat="1" applyFont="1" applyFill="1" applyBorder="1" applyAlignment="1" applyProtection="1">
      <alignment horizontal="center" vertical="top"/>
    </xf>
    <xf numFmtId="0" fontId="15" fillId="0" borderId="5" xfId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right" wrapText="1"/>
    </xf>
    <xf numFmtId="0" fontId="10" fillId="0" borderId="0" xfId="0" applyFont="1" applyBorder="1" applyAlignment="1" applyProtection="1">
      <alignment horizontal="center" wrapText="1"/>
    </xf>
    <xf numFmtId="0" fontId="4" fillId="4" borderId="0" xfId="0" applyFont="1" applyFill="1" applyBorder="1" applyAlignment="1" applyProtection="1">
      <alignment horizont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9" borderId="10" xfId="0" applyFont="1" applyFill="1" applyBorder="1" applyAlignment="1" applyProtection="1">
      <alignment horizontal="center"/>
    </xf>
    <xf numFmtId="0" fontId="7" fillId="2" borderId="20" xfId="0" applyFont="1" applyFill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 wrapText="1"/>
    </xf>
    <xf numFmtId="0" fontId="7" fillId="0" borderId="20" xfId="0" applyFont="1" applyBorder="1" applyAlignment="1" applyProtection="1">
      <alignment horizontal="center" wrapText="1"/>
    </xf>
    <xf numFmtId="0" fontId="10" fillId="0" borderId="22" xfId="0" applyFont="1" applyBorder="1" applyAlignment="1" applyProtection="1">
      <alignment horizontal="right" vertical="center" wrapText="1" indent="1"/>
    </xf>
    <xf numFmtId="0" fontId="7" fillId="0" borderId="13" xfId="0" applyFont="1" applyBorder="1" applyAlignment="1" applyProtection="1">
      <alignment horizontal="center" wrapText="1"/>
    </xf>
    <xf numFmtId="0" fontId="7" fillId="0" borderId="28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/>
    </xf>
    <xf numFmtId="0" fontId="38" fillId="0" borderId="0" xfId="0" applyFont="1" applyBorder="1" applyAlignment="1" applyProtection="1">
      <alignment horizontal="justify" vertical="center" wrapText="1"/>
    </xf>
    <xf numFmtId="0" fontId="38" fillId="0" borderId="0" xfId="0" applyFont="1" applyBorder="1" applyAlignment="1" applyProtection="1">
      <alignment horizontal="justify" wrapText="1"/>
    </xf>
    <xf numFmtId="2" fontId="7" fillId="2" borderId="10" xfId="0" applyNumberFormat="1" applyFont="1" applyFill="1" applyBorder="1" applyAlignment="1" applyProtection="1">
      <alignment horizontal="right" vertical="center"/>
    </xf>
  </cellXfs>
  <cellStyles count="5">
    <cellStyle name="Обычный" xfId="0" builtinId="0"/>
    <cellStyle name="Обычный 2" xfId="1"/>
    <cellStyle name="Обычный 3" xfId="2"/>
    <cellStyle name="Обычный_2002год" xfId="3"/>
    <cellStyle name="Финансовый 2" xfId="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9CDE5"/>
      <rgbColor rgb="FF948A54"/>
      <rgbColor rgb="FF9999FF"/>
      <rgbColor rgb="FF953735"/>
      <rgbColor rgb="FFF2F2F2"/>
      <rgbColor rgb="FFD7E4BD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9D9D9"/>
      <rgbColor rgb="FFC4FEBB"/>
      <rgbColor rgb="FFF2DCDB"/>
      <rgbColor rgb="FF8EB4E3"/>
      <rgbColor rgb="FFFF99CC"/>
      <rgbColor rgb="FFB3A2C7"/>
      <rgbColor rgb="FFFAC090"/>
      <rgbColor rgb="FF3366FF"/>
      <rgbColor rgb="FF33CCCC"/>
      <rgbColor rgb="FF92D050"/>
      <rgbColor rgb="FFFFC000"/>
      <rgbColor rgb="FFFF9900"/>
      <rgbColor rgb="FFFF6600"/>
      <rgbColor rgb="FF666699"/>
      <rgbColor rgb="FFC3D69B"/>
      <rgbColor rgb="FF002060"/>
      <rgbColor rgb="FF339966"/>
      <rgbColor rgb="FF003300"/>
      <rgbColor rgb="FF333300"/>
      <rgbColor rgb="FF993300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6D9F1"/>
  </sheetPr>
  <dimension ref="A1:M50"/>
  <sheetViews>
    <sheetView showGridLines="0" topLeftCell="B26" zoomScale="88" zoomScaleNormal="88" workbookViewId="0">
      <selection activeCell="H22" sqref="H22"/>
    </sheetView>
  </sheetViews>
  <sheetFormatPr defaultColWidth="8.7109375" defaultRowHeight="15"/>
  <cols>
    <col min="1" max="1" width="1.85546875" style="15" customWidth="1"/>
    <col min="2" max="2" width="30.85546875" style="15" customWidth="1"/>
    <col min="3" max="3" width="57.28515625" style="15" customWidth="1"/>
    <col min="4" max="4" width="12.5703125" style="15" customWidth="1"/>
    <col min="5" max="8" width="23.5703125" style="15" customWidth="1"/>
    <col min="9" max="9" width="11.42578125" style="15" customWidth="1"/>
  </cols>
  <sheetData>
    <row r="1" spans="2:13" ht="114.75" customHeight="1">
      <c r="B1" s="16"/>
      <c r="C1" s="16"/>
      <c r="D1" s="14" t="s">
        <v>0</v>
      </c>
      <c r="E1" s="14"/>
      <c r="F1" s="14"/>
      <c r="G1" s="14"/>
      <c r="H1" s="14"/>
    </row>
    <row r="2" spans="2:13" ht="27" customHeight="1">
      <c r="B2" s="13" t="s">
        <v>1</v>
      </c>
      <c r="C2" s="13"/>
      <c r="D2" s="13"/>
      <c r="E2" s="13"/>
      <c r="F2" s="13"/>
      <c r="G2" s="13"/>
      <c r="H2" s="13"/>
      <c r="J2" s="17" t="s">
        <v>2</v>
      </c>
      <c r="K2" s="18"/>
      <c r="L2" s="18"/>
      <c r="M2" s="18"/>
    </row>
    <row r="3" spans="2:13" ht="15.75" customHeight="1">
      <c r="B3" s="19"/>
      <c r="C3" s="19"/>
      <c r="D3" s="20"/>
      <c r="E3" s="21"/>
      <c r="F3" s="19"/>
      <c r="G3" s="22"/>
      <c r="H3" s="23" t="s">
        <v>3</v>
      </c>
      <c r="J3" s="12" t="s">
        <v>4</v>
      </c>
      <c r="K3" s="12"/>
      <c r="L3" s="12"/>
      <c r="M3" s="12"/>
    </row>
    <row r="4" spans="2:13">
      <c r="B4" s="11" t="s">
        <v>743</v>
      </c>
      <c r="C4" s="11"/>
      <c r="D4" s="11"/>
      <c r="E4" s="11"/>
      <c r="F4" s="11"/>
      <c r="G4" s="25" t="s">
        <v>5</v>
      </c>
      <c r="H4" s="26"/>
      <c r="J4" s="12"/>
      <c r="K4" s="12"/>
      <c r="L4" s="12"/>
      <c r="M4" s="12"/>
    </row>
    <row r="5" spans="2:13">
      <c r="B5" s="24"/>
      <c r="C5" s="24"/>
      <c r="D5" s="24"/>
      <c r="E5" s="24"/>
      <c r="F5" s="24"/>
      <c r="G5" s="27" t="s">
        <v>6</v>
      </c>
      <c r="H5" s="28"/>
      <c r="J5" s="12"/>
      <c r="K5" s="12"/>
      <c r="L5" s="12"/>
      <c r="M5" s="12"/>
    </row>
    <row r="6" spans="2:13">
      <c r="B6" s="29" t="s">
        <v>7</v>
      </c>
      <c r="C6" s="30"/>
      <c r="D6" s="31"/>
      <c r="E6" s="31"/>
      <c r="F6" s="32"/>
      <c r="G6" s="27" t="s">
        <v>8</v>
      </c>
      <c r="H6" s="33"/>
      <c r="J6" s="12"/>
      <c r="K6" s="12"/>
      <c r="L6" s="12"/>
      <c r="M6" s="12"/>
    </row>
    <row r="7" spans="2:13" ht="26.25">
      <c r="B7" s="29" t="s">
        <v>9</v>
      </c>
      <c r="C7" s="30"/>
      <c r="D7" s="34"/>
      <c r="E7" s="34"/>
      <c r="F7" s="35"/>
      <c r="G7" s="27" t="s">
        <v>10</v>
      </c>
      <c r="H7" s="33"/>
      <c r="J7" s="12"/>
      <c r="K7" s="12"/>
      <c r="L7" s="12"/>
      <c r="M7" s="12"/>
    </row>
    <row r="8" spans="2:13">
      <c r="B8" s="29" t="s">
        <v>11</v>
      </c>
      <c r="C8" s="30"/>
      <c r="D8" s="34"/>
      <c r="E8" s="34"/>
      <c r="F8" s="35"/>
      <c r="G8" s="27" t="s">
        <v>12</v>
      </c>
      <c r="H8" s="33"/>
      <c r="J8" s="12"/>
      <c r="K8" s="12"/>
      <c r="L8" s="12"/>
      <c r="M8" s="12"/>
    </row>
    <row r="9" spans="2:13">
      <c r="B9" s="19" t="s">
        <v>13</v>
      </c>
      <c r="C9" s="19"/>
      <c r="D9" s="24"/>
      <c r="E9" s="36"/>
      <c r="F9" s="37"/>
      <c r="G9" s="27"/>
      <c r="H9" s="38"/>
      <c r="J9" s="18"/>
      <c r="K9" s="18"/>
      <c r="L9" s="18"/>
      <c r="M9" s="18"/>
    </row>
    <row r="10" spans="2:13">
      <c r="B10" s="19" t="s">
        <v>14</v>
      </c>
      <c r="C10" s="19"/>
      <c r="D10" s="39"/>
      <c r="E10" s="36"/>
      <c r="F10" s="19"/>
      <c r="G10" s="27" t="s">
        <v>15</v>
      </c>
      <c r="H10" s="40">
        <v>383</v>
      </c>
      <c r="J10" s="10" t="s">
        <v>16</v>
      </c>
      <c r="K10" s="10"/>
      <c r="L10" s="10"/>
      <c r="M10" s="10"/>
    </row>
    <row r="11" spans="2:13" ht="7.5" customHeight="1">
      <c r="B11" s="41"/>
      <c r="C11" s="41"/>
      <c r="D11" s="41"/>
      <c r="E11" s="41"/>
      <c r="F11" s="41"/>
      <c r="G11" s="41"/>
      <c r="H11" s="41"/>
      <c r="J11" s="10"/>
      <c r="K11" s="10"/>
      <c r="L11" s="10"/>
      <c r="M11" s="10"/>
    </row>
    <row r="12" spans="2:13" ht="15" customHeight="1">
      <c r="B12" s="9" t="s">
        <v>17</v>
      </c>
      <c r="C12" s="9"/>
      <c r="D12" s="9"/>
      <c r="E12" s="9"/>
      <c r="F12" s="9"/>
      <c r="G12" s="9"/>
      <c r="H12" s="9"/>
      <c r="J12" s="10"/>
      <c r="K12" s="10"/>
      <c r="L12" s="10"/>
      <c r="M12" s="10"/>
    </row>
    <row r="13" spans="2:13" ht="7.5" customHeight="1">
      <c r="B13" s="19"/>
      <c r="C13" s="19"/>
      <c r="D13" s="19"/>
      <c r="E13" s="19"/>
      <c r="F13" s="19"/>
      <c r="G13" s="19"/>
      <c r="H13" s="41"/>
      <c r="J13" s="10"/>
      <c r="K13" s="10"/>
      <c r="L13" s="10"/>
      <c r="M13" s="10"/>
    </row>
    <row r="14" spans="2:13" ht="15" customHeight="1">
      <c r="B14" s="8" t="s">
        <v>18</v>
      </c>
      <c r="C14" s="8"/>
      <c r="D14" s="7" t="s">
        <v>19</v>
      </c>
      <c r="E14" s="6" t="s">
        <v>20</v>
      </c>
      <c r="F14" s="6"/>
      <c r="G14" s="7" t="s">
        <v>21</v>
      </c>
      <c r="H14" s="6" t="s">
        <v>22</v>
      </c>
      <c r="J14" s="10"/>
      <c r="K14" s="10"/>
      <c r="L14" s="10"/>
      <c r="M14" s="10"/>
    </row>
    <row r="15" spans="2:13" ht="15" customHeight="1">
      <c r="B15" s="8"/>
      <c r="C15" s="8"/>
      <c r="D15" s="7"/>
      <c r="E15" s="7" t="s">
        <v>744</v>
      </c>
      <c r="F15" s="7" t="s">
        <v>745</v>
      </c>
      <c r="G15" s="7"/>
      <c r="H15" s="6"/>
      <c r="J15" s="10"/>
      <c r="K15" s="10"/>
      <c r="L15" s="10"/>
      <c r="M15" s="10"/>
    </row>
    <row r="16" spans="2:13" ht="27.75" customHeight="1">
      <c r="B16" s="8"/>
      <c r="C16" s="8"/>
      <c r="D16" s="7"/>
      <c r="E16" s="7"/>
      <c r="F16" s="7"/>
      <c r="G16" s="7"/>
      <c r="H16" s="6"/>
      <c r="J16" s="18"/>
      <c r="K16" s="18"/>
      <c r="L16" s="18"/>
      <c r="M16" s="18"/>
    </row>
    <row r="17" spans="2:13" ht="13.5" customHeight="1">
      <c r="B17" s="5">
        <v>1</v>
      </c>
      <c r="C17" s="5"/>
      <c r="D17" s="43" t="s">
        <v>23</v>
      </c>
      <c r="E17" s="43" t="s">
        <v>24</v>
      </c>
      <c r="F17" s="44" t="s">
        <v>25</v>
      </c>
      <c r="G17" s="45" t="s">
        <v>26</v>
      </c>
      <c r="H17" s="46">
        <v>6</v>
      </c>
      <c r="J17" s="4" t="s">
        <v>27</v>
      </c>
      <c r="K17" s="4"/>
      <c r="L17" s="4"/>
      <c r="M17" s="4"/>
    </row>
    <row r="18" spans="2:13" ht="15.75" customHeight="1">
      <c r="B18" s="3" t="s">
        <v>28</v>
      </c>
      <c r="C18" s="3"/>
      <c r="D18" s="47" t="s">
        <v>29</v>
      </c>
      <c r="E18" s="48">
        <v>28956553.02</v>
      </c>
      <c r="F18" s="48">
        <v>26938227.52</v>
      </c>
      <c r="G18" s="49">
        <f>SUM(E18-F18)*100/E18</f>
        <v>6.9701856384838443</v>
      </c>
      <c r="H18" s="50">
        <f>SUM(E18/E48)*100</f>
        <v>72.990174379240557</v>
      </c>
      <c r="J18" s="4"/>
      <c r="K18" s="4"/>
      <c r="L18" s="4"/>
      <c r="M18" s="4"/>
    </row>
    <row r="19" spans="2:13" ht="27" customHeight="1">
      <c r="B19" s="3" t="s">
        <v>30</v>
      </c>
      <c r="C19" s="3"/>
      <c r="D19" s="51" t="s">
        <v>31</v>
      </c>
      <c r="E19" s="52"/>
      <c r="F19" s="52"/>
      <c r="G19" s="49"/>
      <c r="H19" s="53"/>
      <c r="J19" s="4"/>
      <c r="K19" s="4"/>
      <c r="L19" s="4"/>
      <c r="M19" s="4"/>
    </row>
    <row r="20" spans="2:13" ht="15.75" customHeight="1">
      <c r="B20" s="3" t="s">
        <v>32</v>
      </c>
      <c r="C20" s="3"/>
      <c r="D20" s="51" t="s">
        <v>33</v>
      </c>
      <c r="E20" s="52">
        <v>4629784.5999999996</v>
      </c>
      <c r="F20" s="52">
        <v>8044240.4199999999</v>
      </c>
      <c r="G20" s="49">
        <f>SUM(E20-F20)*100/E20</f>
        <v>-73.749777041463233</v>
      </c>
      <c r="H20" s="53">
        <f>SUM(E20/E48)*100</f>
        <v>11.670200698920153</v>
      </c>
      <c r="J20" s="4"/>
      <c r="K20" s="4"/>
      <c r="L20" s="4"/>
      <c r="M20" s="4"/>
    </row>
    <row r="21" spans="2:13" ht="15.75" customHeight="1">
      <c r="B21" s="3" t="s">
        <v>34</v>
      </c>
      <c r="C21" s="3"/>
      <c r="D21" s="51" t="s">
        <v>35</v>
      </c>
      <c r="E21" s="52">
        <v>4900000</v>
      </c>
      <c r="F21" s="52">
        <v>9895145.4299999997</v>
      </c>
      <c r="G21" s="49">
        <f>SUM(E21-F21)*100/E21</f>
        <v>-101.94174346938776</v>
      </c>
      <c r="H21" s="53">
        <f>SUM(E21/E48)*100</f>
        <v>12.351326976358415</v>
      </c>
      <c r="J21" s="4"/>
      <c r="K21" s="4"/>
      <c r="L21" s="4"/>
      <c r="M21" s="4"/>
    </row>
    <row r="22" spans="2:13" ht="15.75" customHeight="1">
      <c r="B22" s="3" t="s">
        <v>36</v>
      </c>
      <c r="C22" s="3"/>
      <c r="D22" s="51" t="s">
        <v>37</v>
      </c>
      <c r="E22" s="54">
        <v>0</v>
      </c>
      <c r="F22" s="54">
        <v>0</v>
      </c>
      <c r="G22" s="49">
        <v>0</v>
      </c>
      <c r="H22" s="53">
        <v>0</v>
      </c>
      <c r="J22" s="4"/>
      <c r="K22" s="4"/>
      <c r="L22" s="4"/>
      <c r="M22" s="4"/>
    </row>
    <row r="23" spans="2:13" ht="26.25" customHeight="1">
      <c r="B23" s="2" t="s">
        <v>38</v>
      </c>
      <c r="C23" s="2"/>
      <c r="D23" s="55" t="s">
        <v>39</v>
      </c>
      <c r="E23" s="52"/>
      <c r="F23" s="52"/>
      <c r="G23" s="49"/>
      <c r="H23" s="53"/>
      <c r="J23" s="4"/>
      <c r="K23" s="4"/>
      <c r="L23" s="4"/>
      <c r="M23" s="4"/>
    </row>
    <row r="24" spans="2:13" ht="15.75" customHeight="1">
      <c r="B24" s="2" t="s">
        <v>40</v>
      </c>
      <c r="C24" s="2"/>
      <c r="D24" s="55" t="s">
        <v>41</v>
      </c>
      <c r="E24" s="52"/>
      <c r="F24" s="52"/>
      <c r="G24" s="49"/>
      <c r="H24" s="53"/>
    </row>
    <row r="25" spans="2:13" ht="27.75" customHeight="1">
      <c r="B25" s="3" t="s">
        <v>42</v>
      </c>
      <c r="C25" s="3"/>
      <c r="D25" s="51" t="s">
        <v>43</v>
      </c>
      <c r="E25" s="52"/>
      <c r="F25" s="52"/>
      <c r="G25" s="49"/>
      <c r="H25" s="53"/>
      <c r="J25" s="1" t="s">
        <v>44</v>
      </c>
      <c r="K25" s="1"/>
      <c r="L25" s="1"/>
      <c r="M25" s="1"/>
    </row>
    <row r="26" spans="2:13" ht="52.5" customHeight="1">
      <c r="B26" s="2" t="s">
        <v>45</v>
      </c>
      <c r="C26" s="2"/>
      <c r="D26" s="51" t="s">
        <v>46</v>
      </c>
      <c r="E26" s="52"/>
      <c r="F26" s="52"/>
      <c r="G26" s="49"/>
      <c r="H26" s="53"/>
      <c r="J26" s="1"/>
      <c r="K26" s="1"/>
      <c r="L26" s="1"/>
      <c r="M26" s="1"/>
    </row>
    <row r="27" spans="2:13" ht="28.5" customHeight="1">
      <c r="B27" s="3" t="s">
        <v>47</v>
      </c>
      <c r="C27" s="3"/>
      <c r="D27" s="51" t="s">
        <v>48</v>
      </c>
      <c r="E27" s="52">
        <v>0</v>
      </c>
      <c r="F27" s="52">
        <v>15000</v>
      </c>
      <c r="G27" s="49">
        <v>0</v>
      </c>
      <c r="H27" s="53">
        <f>SUM(E27/E48)*100</f>
        <v>0</v>
      </c>
      <c r="J27" s="1"/>
      <c r="K27" s="1"/>
      <c r="L27" s="1"/>
      <c r="M27" s="1"/>
    </row>
    <row r="28" spans="2:13" ht="49.15" customHeight="1">
      <c r="B28" s="3" t="s">
        <v>49</v>
      </c>
      <c r="C28" s="3"/>
      <c r="D28" s="51" t="s">
        <v>50</v>
      </c>
      <c r="E28" s="54">
        <v>973088.7</v>
      </c>
      <c r="F28" s="54">
        <f>SUM(F29+F30)</f>
        <v>1067270</v>
      </c>
      <c r="G28" s="49">
        <f>SUM(E28-F28)*100/E28</f>
        <v>-9.678593534176283</v>
      </c>
      <c r="H28" s="53">
        <f>SUM(E28/E48)*100</f>
        <v>2.4528442266733754</v>
      </c>
      <c r="J28" s="1"/>
      <c r="K28" s="1"/>
      <c r="L28" s="1"/>
      <c r="M28" s="1"/>
    </row>
    <row r="29" spans="2:13" ht="27" customHeight="1">
      <c r="B29" s="2" t="s">
        <v>51</v>
      </c>
      <c r="C29" s="2"/>
      <c r="D29" s="55" t="s">
        <v>52</v>
      </c>
      <c r="E29" s="52">
        <v>973088.7</v>
      </c>
      <c r="F29" s="52">
        <v>1067270</v>
      </c>
      <c r="G29" s="49">
        <v>8.89</v>
      </c>
      <c r="H29" s="53">
        <v>2.31</v>
      </c>
      <c r="J29" s="1"/>
      <c r="K29" s="1"/>
      <c r="L29" s="1"/>
      <c r="M29" s="1"/>
    </row>
    <row r="30" spans="2:13" ht="39.75" customHeight="1">
      <c r="B30" s="2" t="s">
        <v>53</v>
      </c>
      <c r="C30" s="2"/>
      <c r="D30" s="55" t="s">
        <v>54</v>
      </c>
      <c r="E30" s="52"/>
      <c r="F30" s="52"/>
      <c r="G30" s="49"/>
      <c r="H30" s="53"/>
      <c r="J30" s="1"/>
      <c r="K30" s="1"/>
      <c r="L30" s="1"/>
      <c r="M30" s="1"/>
    </row>
    <row r="31" spans="2:13" ht="27" customHeight="1">
      <c r="B31" s="2" t="s">
        <v>55</v>
      </c>
      <c r="C31" s="2"/>
      <c r="D31" s="55" t="s">
        <v>56</v>
      </c>
      <c r="E31" s="52"/>
      <c r="F31" s="52"/>
      <c r="G31" s="49"/>
      <c r="H31" s="53"/>
      <c r="J31" s="1"/>
      <c r="K31" s="1"/>
      <c r="L31" s="1"/>
      <c r="M31" s="1"/>
    </row>
    <row r="32" spans="2:13" ht="15" customHeight="1">
      <c r="B32" s="2" t="s">
        <v>57</v>
      </c>
      <c r="C32" s="2"/>
      <c r="D32" s="55" t="s">
        <v>58</v>
      </c>
      <c r="E32" s="52"/>
      <c r="F32" s="52"/>
      <c r="G32" s="49"/>
      <c r="H32" s="53"/>
    </row>
    <row r="33" spans="2:13" ht="26.25" customHeight="1">
      <c r="B33" s="2" t="s">
        <v>59</v>
      </c>
      <c r="C33" s="2"/>
      <c r="D33" s="55" t="s">
        <v>60</v>
      </c>
      <c r="E33" s="52"/>
      <c r="F33" s="52"/>
      <c r="G33" s="49"/>
      <c r="H33" s="53"/>
    </row>
    <row r="34" spans="2:13" ht="25.5" customHeight="1">
      <c r="B34" s="2" t="s">
        <v>61</v>
      </c>
      <c r="C34" s="2"/>
      <c r="D34" s="55" t="s">
        <v>62</v>
      </c>
      <c r="E34" s="52"/>
      <c r="F34" s="52"/>
      <c r="G34" s="49"/>
      <c r="H34" s="53"/>
    </row>
    <row r="35" spans="2:13" ht="27" customHeight="1">
      <c r="B35" s="2" t="s">
        <v>63</v>
      </c>
      <c r="C35" s="2"/>
      <c r="D35" s="55" t="s">
        <v>64</v>
      </c>
      <c r="E35" s="52"/>
      <c r="F35" s="52"/>
      <c r="G35" s="49"/>
      <c r="H35" s="53"/>
      <c r="J35" s="56"/>
      <c r="K35" s="56"/>
      <c r="L35" s="56"/>
      <c r="M35" s="56"/>
    </row>
    <row r="36" spans="2:13" ht="39" customHeight="1">
      <c r="B36" s="3" t="s">
        <v>65</v>
      </c>
      <c r="C36" s="3"/>
      <c r="D36" s="51" t="s">
        <v>66</v>
      </c>
      <c r="E36" s="54">
        <v>212424.4</v>
      </c>
      <c r="F36" s="57">
        <f>SUM(F44+F43)</f>
        <v>147506.66</v>
      </c>
      <c r="G36" s="49">
        <f>SUM(E36-F36)*100/E36</f>
        <v>30.560397016538587</v>
      </c>
      <c r="H36" s="53">
        <f>SUM(E36/E48)*100</f>
        <v>0.53545371880750015</v>
      </c>
    </row>
    <row r="37" spans="2:13" ht="36.75" customHeight="1">
      <c r="B37" s="2" t="s">
        <v>67</v>
      </c>
      <c r="C37" s="2"/>
      <c r="D37" s="55" t="s">
        <v>68</v>
      </c>
      <c r="E37" s="52"/>
      <c r="F37" s="58"/>
      <c r="G37" s="49"/>
      <c r="H37" s="53"/>
    </row>
    <row r="38" spans="2:13" ht="27.75" customHeight="1">
      <c r="B38" s="2" t="s">
        <v>69</v>
      </c>
      <c r="C38" s="2"/>
      <c r="D38" s="55" t="s">
        <v>70</v>
      </c>
      <c r="E38" s="58"/>
      <c r="F38" s="58"/>
      <c r="G38" s="49"/>
      <c r="H38" s="53"/>
    </row>
    <row r="39" spans="2:13" ht="15.75" customHeight="1">
      <c r="B39" s="2" t="s">
        <v>71</v>
      </c>
      <c r="C39" s="2"/>
      <c r="D39" s="55" t="s">
        <v>72</v>
      </c>
      <c r="E39" s="58"/>
      <c r="F39" s="58"/>
      <c r="G39" s="49"/>
      <c r="H39" s="53"/>
    </row>
    <row r="40" spans="2:13" ht="15.75" customHeight="1">
      <c r="B40" s="2" t="s">
        <v>73</v>
      </c>
      <c r="C40" s="2"/>
      <c r="D40" s="55" t="s">
        <v>74</v>
      </c>
      <c r="E40" s="58"/>
      <c r="F40" s="58"/>
      <c r="G40" s="49"/>
      <c r="H40" s="53"/>
    </row>
    <row r="41" spans="2:13" ht="15.75" customHeight="1">
      <c r="B41" s="2" t="s">
        <v>75</v>
      </c>
      <c r="C41" s="2"/>
      <c r="D41" s="55" t="s">
        <v>76</v>
      </c>
      <c r="E41" s="58"/>
      <c r="F41" s="58"/>
      <c r="G41" s="49"/>
      <c r="H41" s="53"/>
    </row>
    <row r="42" spans="2:13" ht="15.75" customHeight="1">
      <c r="B42" s="2" t="s">
        <v>77</v>
      </c>
      <c r="C42" s="2"/>
      <c r="D42" s="55" t="s">
        <v>78</v>
      </c>
      <c r="E42" s="58"/>
      <c r="F42" s="58"/>
      <c r="G42" s="49"/>
      <c r="H42" s="53"/>
    </row>
    <row r="43" spans="2:13" ht="27" customHeight="1">
      <c r="B43" s="2" t="s">
        <v>79</v>
      </c>
      <c r="C43" s="2"/>
      <c r="D43" s="55" t="s">
        <v>80</v>
      </c>
      <c r="E43" s="58"/>
      <c r="F43" s="58"/>
      <c r="G43" s="49"/>
      <c r="H43" s="53"/>
    </row>
    <row r="44" spans="2:13" ht="28.5" customHeight="1">
      <c r="B44" s="2" t="s">
        <v>81</v>
      </c>
      <c r="C44" s="2"/>
      <c r="D44" s="55" t="s">
        <v>82</v>
      </c>
      <c r="E44" s="1142">
        <v>212424.4</v>
      </c>
      <c r="F44" s="58">
        <v>147506.66</v>
      </c>
      <c r="G44" s="49">
        <f>SUM(E44-F44)*100/E44</f>
        <v>30.560397016538587</v>
      </c>
      <c r="H44" s="53">
        <f>SUM(E44/E48)*100</f>
        <v>0.53545371880750015</v>
      </c>
    </row>
    <row r="45" spans="2:13" ht="15.75" customHeight="1">
      <c r="B45" s="3" t="s">
        <v>83</v>
      </c>
      <c r="C45" s="3"/>
      <c r="D45" s="51" t="s">
        <v>84</v>
      </c>
      <c r="E45" s="58"/>
      <c r="F45" s="58"/>
      <c r="G45" s="49"/>
      <c r="H45" s="53"/>
    </row>
    <row r="46" spans="2:13" ht="15.75" customHeight="1">
      <c r="B46" s="3" t="s">
        <v>85</v>
      </c>
      <c r="C46" s="3"/>
      <c r="D46" s="59" t="s">
        <v>86</v>
      </c>
      <c r="E46" s="60"/>
      <c r="F46" s="60"/>
      <c r="G46" s="49"/>
      <c r="H46" s="53"/>
    </row>
    <row r="47" spans="2:13" ht="15" customHeight="1">
      <c r="B47" s="3" t="s">
        <v>87</v>
      </c>
      <c r="C47" s="3"/>
      <c r="D47" s="59" t="s">
        <v>88</v>
      </c>
      <c r="E47" s="60"/>
      <c r="F47" s="60"/>
      <c r="G47" s="49"/>
      <c r="H47" s="53"/>
    </row>
    <row r="48" spans="2:13">
      <c r="B48" s="895" t="s">
        <v>89</v>
      </c>
      <c r="C48" s="895"/>
      <c r="D48" s="61" t="s">
        <v>90</v>
      </c>
      <c r="E48" s="62">
        <f>SUM(E18+E20+E21+E29+E44)</f>
        <v>39671850.719999999</v>
      </c>
      <c r="F48" s="62">
        <f>SUM(F18+F20+F21+F22+F27+F28+F36)</f>
        <v>46107390.029999994</v>
      </c>
      <c r="G48" s="63" t="s">
        <v>91</v>
      </c>
      <c r="H48" s="62">
        <f>SUM(H18+H20+H21+H22+H27+H28+H36)</f>
        <v>100.00000000000001</v>
      </c>
    </row>
    <row r="50" spans="2:3">
      <c r="B50" s="64"/>
      <c r="C50" s="64"/>
    </row>
  </sheetData>
  <mergeCells count="47">
    <mergeCell ref="B47:C47"/>
    <mergeCell ref="B48:C48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4:C24"/>
    <mergeCell ref="B25:C25"/>
    <mergeCell ref="J25:M31"/>
    <mergeCell ref="B26:C26"/>
    <mergeCell ref="B27:C27"/>
    <mergeCell ref="B28:C28"/>
    <mergeCell ref="B29:C29"/>
    <mergeCell ref="B30:C30"/>
    <mergeCell ref="B31:C31"/>
    <mergeCell ref="B17:C17"/>
    <mergeCell ref="J17:M23"/>
    <mergeCell ref="B18:C18"/>
    <mergeCell ref="B19:C19"/>
    <mergeCell ref="B20:C20"/>
    <mergeCell ref="B21:C21"/>
    <mergeCell ref="B22:C22"/>
    <mergeCell ref="B23:C23"/>
    <mergeCell ref="D1:H1"/>
    <mergeCell ref="B2:H2"/>
    <mergeCell ref="J3:M8"/>
    <mergeCell ref="B4:F4"/>
    <mergeCell ref="J10:M15"/>
    <mergeCell ref="B12:H12"/>
    <mergeCell ref="B14:C16"/>
    <mergeCell ref="D14:D16"/>
    <mergeCell ref="E14:F14"/>
    <mergeCell ref="G14:G16"/>
    <mergeCell ref="H14:H16"/>
    <mergeCell ref="E15:E16"/>
    <mergeCell ref="F15:F16"/>
  </mergeCells>
  <pageMargins left="0.70833333333333304" right="0.39374999999999999" top="0.59027777777777801" bottom="0.39374999999999999" header="0.196527777777778" footer="0.511811023622047"/>
  <pageSetup paperSize="8" orientation="landscape" horizontalDpi="300" verticalDpi="300"/>
  <headerFooter>
    <oddHeader>&amp;C&amp;"Times New Roman,Обычный"&amp;10&amp;P</oddHeader>
  </headerFooter>
  <rowBreaks count="1" manualBreakCount="1">
    <brk id="35" max="16383" man="1"/>
  </rowBreaks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MJ41"/>
  <sheetViews>
    <sheetView showGridLines="0" zoomScale="88" zoomScaleNormal="88" workbookViewId="0">
      <selection activeCell="E14" sqref="E14"/>
    </sheetView>
  </sheetViews>
  <sheetFormatPr defaultColWidth="9.140625" defaultRowHeight="15"/>
  <cols>
    <col min="1" max="1" width="28.42578125" style="362" customWidth="1"/>
    <col min="2" max="2" width="6.42578125" style="18" customWidth="1"/>
    <col min="3" max="3" width="15.7109375" style="18" customWidth="1"/>
    <col min="4" max="4" width="10.5703125" style="18" customWidth="1"/>
    <col min="5" max="5" width="15" style="18" customWidth="1"/>
    <col min="6" max="6" width="20" style="18" customWidth="1"/>
    <col min="7" max="7" width="7.85546875" style="18" customWidth="1"/>
    <col min="8" max="8" width="13.42578125" style="18" customWidth="1"/>
    <col min="9" max="9" width="15.7109375" style="18" customWidth="1"/>
    <col min="10" max="10" width="9" style="18" customWidth="1"/>
    <col min="11" max="11" width="15" style="18" customWidth="1"/>
    <col min="12" max="12" width="20" style="18" customWidth="1"/>
    <col min="13" max="13" width="8" style="18" customWidth="1"/>
    <col min="14" max="14" width="13" style="18" customWidth="1"/>
    <col min="15" max="1024" width="9.140625" style="18"/>
  </cols>
  <sheetData>
    <row r="1" spans="1:14" ht="9" customHeight="1"/>
    <row r="2" spans="1:14" ht="15" customHeight="1">
      <c r="A2" s="1007" t="s">
        <v>392</v>
      </c>
      <c r="B2" s="900" t="s">
        <v>427</v>
      </c>
      <c r="C2" s="900" t="s">
        <v>395</v>
      </c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</row>
    <row r="3" spans="1:14" ht="15" customHeight="1">
      <c r="A3" s="1007"/>
      <c r="B3" s="900"/>
      <c r="C3" s="900" t="s">
        <v>104</v>
      </c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</row>
    <row r="4" spans="1:14" ht="15" customHeight="1">
      <c r="A4" s="1007"/>
      <c r="B4" s="900"/>
      <c r="C4" s="900" t="s">
        <v>397</v>
      </c>
      <c r="D4" s="900"/>
      <c r="E4" s="900"/>
      <c r="F4" s="900"/>
      <c r="G4" s="900"/>
      <c r="H4" s="900"/>
      <c r="I4" s="900" t="s">
        <v>398</v>
      </c>
      <c r="J4" s="900"/>
      <c r="K4" s="900"/>
      <c r="L4" s="900"/>
      <c r="M4" s="900"/>
      <c r="N4" s="900"/>
    </row>
    <row r="5" spans="1:14" ht="15" customHeight="1">
      <c r="A5" s="1007"/>
      <c r="B5" s="900"/>
      <c r="C5" s="900" t="s">
        <v>428</v>
      </c>
      <c r="D5" s="900" t="s">
        <v>98</v>
      </c>
      <c r="E5" s="900" t="s">
        <v>100</v>
      </c>
      <c r="F5" s="900"/>
      <c r="G5" s="900" t="s">
        <v>101</v>
      </c>
      <c r="H5" s="900" t="s">
        <v>429</v>
      </c>
      <c r="I5" s="900" t="s">
        <v>428</v>
      </c>
      <c r="J5" s="900" t="s">
        <v>98</v>
      </c>
      <c r="K5" s="900" t="s">
        <v>100</v>
      </c>
      <c r="L5" s="900"/>
      <c r="M5" s="900" t="s">
        <v>101</v>
      </c>
      <c r="N5" s="900" t="s">
        <v>429</v>
      </c>
    </row>
    <row r="6" spans="1:14" ht="15" customHeight="1">
      <c r="A6" s="1007"/>
      <c r="B6" s="900"/>
      <c r="C6" s="900"/>
      <c r="D6" s="900"/>
      <c r="E6" s="900" t="s">
        <v>104</v>
      </c>
      <c r="F6" s="900"/>
      <c r="G6" s="900"/>
      <c r="H6" s="900"/>
      <c r="I6" s="900"/>
      <c r="J6" s="900"/>
      <c r="K6" s="900" t="s">
        <v>104</v>
      </c>
      <c r="L6" s="900"/>
      <c r="M6" s="900"/>
      <c r="N6" s="900"/>
    </row>
    <row r="7" spans="1:14" ht="51.75" customHeight="1">
      <c r="A7" s="1007"/>
      <c r="B7" s="900"/>
      <c r="C7" s="900"/>
      <c r="D7" s="900"/>
      <c r="E7" s="72" t="s">
        <v>107</v>
      </c>
      <c r="F7" s="72" t="s">
        <v>108</v>
      </c>
      <c r="G7" s="900"/>
      <c r="H7" s="900"/>
      <c r="I7" s="900"/>
      <c r="J7" s="900"/>
      <c r="K7" s="72" t="s">
        <v>107</v>
      </c>
      <c r="L7" s="72" t="s">
        <v>108</v>
      </c>
      <c r="M7" s="900"/>
      <c r="N7" s="900"/>
    </row>
    <row r="8" spans="1:14" ht="14.25" customHeight="1">
      <c r="A8" s="394">
        <v>1</v>
      </c>
      <c r="B8" s="395">
        <v>2</v>
      </c>
      <c r="C8" s="395">
        <v>17</v>
      </c>
      <c r="D8" s="395">
        <v>18</v>
      </c>
      <c r="E8" s="395">
        <v>19</v>
      </c>
      <c r="F8" s="395">
        <v>20</v>
      </c>
      <c r="G8" s="395">
        <v>21</v>
      </c>
      <c r="H8" s="395">
        <v>22</v>
      </c>
      <c r="I8" s="395">
        <v>23</v>
      </c>
      <c r="J8" s="395">
        <v>24</v>
      </c>
      <c r="K8" s="395">
        <v>25</v>
      </c>
      <c r="L8" s="395">
        <v>26</v>
      </c>
      <c r="M8" s="395">
        <v>27</v>
      </c>
      <c r="N8" s="396">
        <v>28</v>
      </c>
    </row>
    <row r="9" spans="1:14">
      <c r="A9" s="398" t="s">
        <v>430</v>
      </c>
      <c r="B9" s="432">
        <v>1000</v>
      </c>
      <c r="C9" s="436">
        <v>178900</v>
      </c>
      <c r="D9" s="436"/>
      <c r="E9" s="436"/>
      <c r="F9" s="436"/>
      <c r="G9" s="436"/>
      <c r="H9" s="436"/>
      <c r="I9" s="436">
        <v>122400</v>
      </c>
      <c r="J9" s="436"/>
      <c r="K9" s="436"/>
      <c r="L9" s="436"/>
      <c r="M9" s="436"/>
      <c r="N9" s="436"/>
    </row>
    <row r="10" spans="1:14" ht="28.5" customHeight="1">
      <c r="A10" s="450" t="s">
        <v>431</v>
      </c>
      <c r="B10" s="409">
        <v>1100</v>
      </c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</row>
    <row r="11" spans="1:14" ht="13.5" customHeight="1">
      <c r="A11" s="439" t="s">
        <v>410</v>
      </c>
      <c r="B11" s="41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</row>
    <row r="12" spans="1:14" ht="16.5" customHeight="1">
      <c r="A12" s="398" t="s">
        <v>432</v>
      </c>
      <c r="B12" s="440">
        <v>2000</v>
      </c>
      <c r="C12" s="436">
        <v>826300</v>
      </c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</row>
    <row r="13" spans="1:14" s="451" customFormat="1" ht="26.25" customHeight="1">
      <c r="A13" s="450" t="s">
        <v>431</v>
      </c>
      <c r="B13" s="409">
        <v>2100</v>
      </c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</row>
    <row r="14" spans="1:14" ht="13.5" customHeight="1">
      <c r="A14" s="439" t="s">
        <v>410</v>
      </c>
      <c r="B14" s="409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</row>
    <row r="15" spans="1:14" ht="27" customHeight="1">
      <c r="A15" s="398" t="s">
        <v>433</v>
      </c>
      <c r="B15" s="444">
        <v>3000</v>
      </c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</row>
    <row r="16" spans="1:14" s="451" customFormat="1" ht="26.25" customHeight="1">
      <c r="A16" s="450" t="s">
        <v>431</v>
      </c>
      <c r="B16" s="409">
        <v>3001</v>
      </c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</row>
    <row r="17" spans="1:1024" ht="13.5" customHeight="1">
      <c r="A17" s="439" t="s">
        <v>410</v>
      </c>
      <c r="B17" s="409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</row>
    <row r="18" spans="1:1024" ht="24.75" customHeight="1">
      <c r="A18" s="426" t="s">
        <v>177</v>
      </c>
      <c r="B18" s="427">
        <v>9000</v>
      </c>
      <c r="C18" s="445" t="s">
        <v>418</v>
      </c>
      <c r="D18" s="445"/>
      <c r="E18" s="445"/>
      <c r="F18" s="445"/>
      <c r="G18" s="445"/>
      <c r="H18" s="445"/>
      <c r="I18" s="445" t="s">
        <v>419</v>
      </c>
      <c r="J18" s="445"/>
      <c r="K18" s="445"/>
      <c r="L18" s="445"/>
      <c r="M18" s="445"/>
      <c r="N18" s="445"/>
    </row>
    <row r="19" spans="1:1024" ht="9" customHeight="1">
      <c r="A19" s="452"/>
      <c r="B19" s="393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</row>
    <row r="20" spans="1:1024" ht="15" customHeight="1">
      <c r="A20" s="1008" t="s">
        <v>392</v>
      </c>
      <c r="B20" s="1008" t="s">
        <v>427</v>
      </c>
      <c r="C20" s="1009" t="s">
        <v>395</v>
      </c>
      <c r="D20" s="1009"/>
      <c r="E20" s="1009"/>
      <c r="F20" s="1009"/>
      <c r="G20" s="1009"/>
      <c r="H20" s="1009"/>
      <c r="I20" s="1009"/>
      <c r="J20" s="1009"/>
      <c r="K20" s="1009"/>
      <c r="L20" s="1009"/>
      <c r="M20" s="1009"/>
      <c r="N20" s="447"/>
    </row>
    <row r="21" spans="1:1024" ht="15" customHeight="1">
      <c r="A21" s="1008"/>
      <c r="B21" s="1008"/>
      <c r="C21" s="998" t="s">
        <v>104</v>
      </c>
      <c r="D21" s="998"/>
      <c r="E21" s="998"/>
      <c r="F21" s="998"/>
      <c r="G21" s="998"/>
      <c r="H21" s="998"/>
      <c r="I21" s="998"/>
      <c r="J21" s="998"/>
      <c r="K21" s="998"/>
      <c r="L21" s="998"/>
      <c r="M21" s="998"/>
      <c r="N21" s="998"/>
    </row>
    <row r="22" spans="1:1024" ht="27" customHeight="1">
      <c r="A22" s="1008"/>
      <c r="B22" s="1008"/>
      <c r="C22" s="998" t="s">
        <v>434</v>
      </c>
      <c r="D22" s="998"/>
      <c r="E22" s="998"/>
      <c r="F22" s="998"/>
      <c r="G22" s="998"/>
      <c r="H22" s="998"/>
      <c r="I22" s="998" t="s">
        <v>435</v>
      </c>
      <c r="J22" s="998"/>
      <c r="K22" s="998"/>
      <c r="L22" s="998"/>
      <c r="M22" s="998"/>
      <c r="N22" s="998"/>
    </row>
    <row r="23" spans="1:1024" ht="25.5" customHeight="1">
      <c r="A23" s="1008"/>
      <c r="B23" s="1008"/>
      <c r="C23" s="996" t="s">
        <v>428</v>
      </c>
      <c r="D23" s="900" t="s">
        <v>98</v>
      </c>
      <c r="E23" s="900" t="s">
        <v>436</v>
      </c>
      <c r="F23" s="900"/>
      <c r="G23" s="900" t="s">
        <v>101</v>
      </c>
      <c r="H23" s="900" t="s">
        <v>437</v>
      </c>
      <c r="I23" s="996" t="s">
        <v>428</v>
      </c>
      <c r="J23" s="900" t="s">
        <v>98</v>
      </c>
      <c r="K23" s="900" t="s">
        <v>436</v>
      </c>
      <c r="L23" s="900"/>
      <c r="M23" s="900" t="s">
        <v>101</v>
      </c>
      <c r="N23" s="998" t="s">
        <v>437</v>
      </c>
    </row>
    <row r="24" spans="1:1024" ht="51.75" customHeight="1">
      <c r="A24" s="1008"/>
      <c r="B24" s="1008"/>
      <c r="C24" s="1008"/>
      <c r="D24" s="900"/>
      <c r="E24" s="72" t="s">
        <v>107</v>
      </c>
      <c r="F24" s="72" t="s">
        <v>108</v>
      </c>
      <c r="G24" s="900"/>
      <c r="H24" s="900"/>
      <c r="I24" s="996"/>
      <c r="J24" s="900"/>
      <c r="K24" s="72" t="s">
        <v>107</v>
      </c>
      <c r="L24" s="72" t="s">
        <v>108</v>
      </c>
      <c r="M24" s="900"/>
      <c r="N24" s="998"/>
    </row>
    <row r="25" spans="1:1024" ht="12.75" customHeight="1">
      <c r="A25" s="394">
        <v>1</v>
      </c>
      <c r="B25" s="395">
        <v>2</v>
      </c>
      <c r="C25" s="395">
        <v>29</v>
      </c>
      <c r="D25" s="395">
        <v>30</v>
      </c>
      <c r="E25" s="395">
        <v>31</v>
      </c>
      <c r="F25" s="395">
        <v>32</v>
      </c>
      <c r="G25" s="395">
        <v>33</v>
      </c>
      <c r="H25" s="395">
        <v>34</v>
      </c>
      <c r="I25" s="395">
        <v>35</v>
      </c>
      <c r="J25" s="395">
        <v>36</v>
      </c>
      <c r="K25" s="395">
        <v>37</v>
      </c>
      <c r="L25" s="395">
        <v>38</v>
      </c>
      <c r="M25" s="395">
        <v>39</v>
      </c>
      <c r="N25" s="396">
        <v>40</v>
      </c>
    </row>
    <row r="26" spans="1:1024" s="451" customFormat="1" ht="17.25" customHeight="1">
      <c r="A26" s="398" t="s">
        <v>430</v>
      </c>
      <c r="B26" s="432">
        <v>1000</v>
      </c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  <c r="AKU26" s="18"/>
      <c r="AKV26" s="18"/>
      <c r="AKW26" s="18"/>
      <c r="AKX26" s="18"/>
      <c r="AKY26" s="18"/>
      <c r="AKZ26" s="18"/>
      <c r="ALA26" s="18"/>
      <c r="ALB26" s="18"/>
      <c r="ALC26" s="18"/>
      <c r="ALD26" s="18"/>
      <c r="ALE26" s="18"/>
      <c r="ALF26" s="18"/>
      <c r="ALG26" s="18"/>
      <c r="ALH26" s="18"/>
      <c r="ALI26" s="18"/>
      <c r="ALJ26" s="18"/>
      <c r="ALK26" s="18"/>
      <c r="ALL26" s="18"/>
      <c r="ALM26" s="18"/>
      <c r="ALN26" s="18"/>
      <c r="ALO26" s="18"/>
      <c r="ALP26" s="18"/>
      <c r="ALQ26" s="18"/>
      <c r="ALR26" s="18"/>
      <c r="ALS26" s="18"/>
      <c r="ALT26" s="18"/>
      <c r="ALU26" s="18"/>
      <c r="ALV26" s="18"/>
      <c r="ALW26" s="18"/>
      <c r="ALX26" s="18"/>
      <c r="ALY26" s="18"/>
      <c r="ALZ26" s="18"/>
      <c r="AMA26" s="18"/>
      <c r="AMB26" s="18"/>
      <c r="AMC26" s="18"/>
      <c r="AMD26" s="18"/>
      <c r="AME26" s="18"/>
      <c r="AMF26" s="18"/>
      <c r="AMG26" s="18"/>
      <c r="AMH26" s="18"/>
      <c r="AMI26" s="18"/>
      <c r="AMJ26" s="18"/>
    </row>
    <row r="27" spans="1:1024" ht="26.25" customHeight="1">
      <c r="A27" s="450" t="s">
        <v>431</v>
      </c>
      <c r="B27" s="409">
        <v>1100</v>
      </c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451"/>
      <c r="AZ27" s="451"/>
      <c r="BA27" s="451"/>
      <c r="BB27" s="451"/>
      <c r="BC27" s="451"/>
      <c r="BD27" s="451"/>
      <c r="BE27" s="451"/>
      <c r="BF27" s="451"/>
      <c r="BG27" s="451"/>
      <c r="BH27" s="451"/>
      <c r="BI27" s="451"/>
      <c r="BJ27" s="451"/>
      <c r="BK27" s="451"/>
      <c r="BL27" s="451"/>
      <c r="BM27" s="451"/>
      <c r="BN27" s="451"/>
      <c r="BO27" s="451"/>
      <c r="BP27" s="451"/>
      <c r="BQ27" s="451"/>
      <c r="BR27" s="451"/>
      <c r="BS27" s="451"/>
      <c r="BT27" s="451"/>
      <c r="BU27" s="451"/>
      <c r="BV27" s="451"/>
      <c r="BW27" s="451"/>
      <c r="BX27" s="451"/>
      <c r="BY27" s="451"/>
      <c r="BZ27" s="451"/>
      <c r="CA27" s="451"/>
      <c r="CB27" s="451"/>
      <c r="CC27" s="451"/>
      <c r="CD27" s="451"/>
      <c r="CE27" s="451"/>
      <c r="CF27" s="451"/>
      <c r="CG27" s="451"/>
      <c r="CH27" s="451"/>
      <c r="CI27" s="451"/>
      <c r="CJ27" s="451"/>
      <c r="CK27" s="451"/>
      <c r="CL27" s="451"/>
      <c r="CM27" s="451"/>
      <c r="CN27" s="451"/>
      <c r="CO27" s="451"/>
      <c r="CP27" s="451"/>
      <c r="CQ27" s="451"/>
      <c r="CR27" s="451"/>
      <c r="CS27" s="451"/>
      <c r="CT27" s="451"/>
      <c r="CU27" s="451"/>
      <c r="CV27" s="451"/>
      <c r="CW27" s="451"/>
      <c r="CX27" s="451"/>
      <c r="CY27" s="451"/>
      <c r="CZ27" s="451"/>
      <c r="DA27" s="451"/>
      <c r="DB27" s="451"/>
      <c r="DC27" s="451"/>
      <c r="DD27" s="451"/>
      <c r="DE27" s="451"/>
      <c r="DF27" s="451"/>
      <c r="DG27" s="451"/>
      <c r="DH27" s="451"/>
      <c r="DI27" s="451"/>
      <c r="DJ27" s="451"/>
      <c r="DK27" s="451"/>
      <c r="DL27" s="451"/>
      <c r="DM27" s="451"/>
      <c r="DN27" s="451"/>
      <c r="DO27" s="451"/>
      <c r="DP27" s="451"/>
      <c r="DQ27" s="451"/>
      <c r="DR27" s="451"/>
      <c r="DS27" s="451"/>
      <c r="DT27" s="451"/>
      <c r="DU27" s="451"/>
      <c r="DV27" s="451"/>
      <c r="DW27" s="451"/>
      <c r="DX27" s="451"/>
      <c r="DY27" s="451"/>
      <c r="DZ27" s="451"/>
      <c r="EA27" s="451"/>
      <c r="EB27" s="451"/>
      <c r="EC27" s="451"/>
      <c r="ED27" s="451"/>
      <c r="EE27" s="451"/>
      <c r="EF27" s="451"/>
      <c r="EG27" s="451"/>
      <c r="EH27" s="451"/>
      <c r="EI27" s="451"/>
      <c r="EJ27" s="451"/>
      <c r="EK27" s="451"/>
      <c r="EL27" s="451"/>
      <c r="EM27" s="451"/>
      <c r="EN27" s="451"/>
      <c r="EO27" s="451"/>
      <c r="EP27" s="451"/>
      <c r="EQ27" s="451"/>
      <c r="ER27" s="451"/>
      <c r="ES27" s="451"/>
      <c r="ET27" s="451"/>
      <c r="EU27" s="451"/>
      <c r="EV27" s="451"/>
      <c r="EW27" s="451"/>
      <c r="EX27" s="451"/>
      <c r="EY27" s="451"/>
      <c r="EZ27" s="451"/>
      <c r="FA27" s="451"/>
      <c r="FB27" s="451"/>
      <c r="FC27" s="451"/>
      <c r="FD27" s="451"/>
      <c r="FE27" s="451"/>
      <c r="FF27" s="451"/>
      <c r="FG27" s="451"/>
      <c r="FH27" s="451"/>
      <c r="FI27" s="451"/>
      <c r="FJ27" s="451"/>
      <c r="FK27" s="451"/>
      <c r="FL27" s="451"/>
      <c r="FM27" s="451"/>
      <c r="FN27" s="451"/>
      <c r="FO27" s="451"/>
      <c r="FP27" s="451"/>
      <c r="FQ27" s="451"/>
      <c r="FR27" s="451"/>
      <c r="FS27" s="451"/>
      <c r="FT27" s="451"/>
      <c r="FU27" s="451"/>
      <c r="FV27" s="451"/>
      <c r="FW27" s="451"/>
      <c r="FX27" s="451"/>
      <c r="FY27" s="451"/>
      <c r="FZ27" s="451"/>
      <c r="GA27" s="451"/>
      <c r="GB27" s="451"/>
      <c r="GC27" s="451"/>
      <c r="GD27" s="451"/>
      <c r="GE27" s="451"/>
      <c r="GF27" s="451"/>
      <c r="GG27" s="451"/>
      <c r="GH27" s="451"/>
      <c r="GI27" s="451"/>
      <c r="GJ27" s="451"/>
      <c r="GK27" s="451"/>
      <c r="GL27" s="451"/>
      <c r="GM27" s="451"/>
      <c r="GN27" s="451"/>
      <c r="GO27" s="451"/>
      <c r="GP27" s="451"/>
      <c r="GQ27" s="451"/>
      <c r="GR27" s="451"/>
      <c r="GS27" s="451"/>
      <c r="GT27" s="451"/>
      <c r="GU27" s="451"/>
      <c r="GV27" s="451"/>
      <c r="GW27" s="451"/>
      <c r="GX27" s="451"/>
      <c r="GY27" s="451"/>
      <c r="GZ27" s="451"/>
      <c r="HA27" s="451"/>
      <c r="HB27" s="451"/>
      <c r="HC27" s="451"/>
      <c r="HD27" s="451"/>
      <c r="HE27" s="451"/>
      <c r="HF27" s="451"/>
      <c r="HG27" s="451"/>
      <c r="HH27" s="451"/>
      <c r="HI27" s="451"/>
      <c r="HJ27" s="451"/>
      <c r="HK27" s="451"/>
      <c r="HL27" s="451"/>
      <c r="HM27" s="451"/>
      <c r="HN27" s="451"/>
      <c r="HO27" s="451"/>
      <c r="HP27" s="451"/>
      <c r="HQ27" s="451"/>
      <c r="HR27" s="451"/>
      <c r="HS27" s="451"/>
      <c r="HT27" s="451"/>
      <c r="HU27" s="451"/>
      <c r="HV27" s="451"/>
      <c r="HW27" s="451"/>
      <c r="HX27" s="451"/>
      <c r="HY27" s="451"/>
      <c r="HZ27" s="451"/>
      <c r="IA27" s="451"/>
      <c r="IB27" s="451"/>
      <c r="IC27" s="451"/>
      <c r="ID27" s="451"/>
      <c r="IE27" s="451"/>
      <c r="IF27" s="451"/>
      <c r="IG27" s="451"/>
      <c r="IH27" s="451"/>
      <c r="II27" s="451"/>
      <c r="IJ27" s="451"/>
      <c r="IK27" s="451"/>
      <c r="IL27" s="451"/>
      <c r="IM27" s="451"/>
      <c r="IN27" s="451"/>
      <c r="IO27" s="451"/>
      <c r="IP27" s="451"/>
      <c r="IQ27" s="451"/>
      <c r="IR27" s="451"/>
      <c r="IS27" s="451"/>
      <c r="IT27" s="451"/>
      <c r="IU27" s="451"/>
      <c r="IV27" s="451"/>
      <c r="IW27" s="451"/>
      <c r="IX27" s="451"/>
      <c r="IY27" s="451"/>
      <c r="IZ27" s="451"/>
      <c r="JA27" s="451"/>
      <c r="JB27" s="451"/>
      <c r="JC27" s="451"/>
      <c r="JD27" s="451"/>
      <c r="JE27" s="451"/>
      <c r="JF27" s="451"/>
      <c r="JG27" s="451"/>
      <c r="JH27" s="451"/>
      <c r="JI27" s="451"/>
      <c r="JJ27" s="451"/>
      <c r="JK27" s="451"/>
      <c r="JL27" s="451"/>
      <c r="JM27" s="451"/>
      <c r="JN27" s="451"/>
      <c r="JO27" s="451"/>
      <c r="JP27" s="451"/>
      <c r="JQ27" s="451"/>
      <c r="JR27" s="451"/>
      <c r="JS27" s="451"/>
      <c r="JT27" s="451"/>
      <c r="JU27" s="451"/>
      <c r="JV27" s="451"/>
      <c r="JW27" s="451"/>
      <c r="JX27" s="451"/>
      <c r="JY27" s="451"/>
      <c r="JZ27" s="451"/>
      <c r="KA27" s="451"/>
      <c r="KB27" s="451"/>
      <c r="KC27" s="451"/>
      <c r="KD27" s="451"/>
      <c r="KE27" s="451"/>
      <c r="KF27" s="451"/>
      <c r="KG27" s="451"/>
      <c r="KH27" s="451"/>
      <c r="KI27" s="451"/>
      <c r="KJ27" s="451"/>
      <c r="KK27" s="451"/>
      <c r="KL27" s="451"/>
      <c r="KM27" s="451"/>
      <c r="KN27" s="451"/>
      <c r="KO27" s="451"/>
      <c r="KP27" s="451"/>
      <c r="KQ27" s="451"/>
      <c r="KR27" s="451"/>
      <c r="KS27" s="451"/>
      <c r="KT27" s="451"/>
      <c r="KU27" s="451"/>
      <c r="KV27" s="451"/>
      <c r="KW27" s="451"/>
      <c r="KX27" s="451"/>
      <c r="KY27" s="451"/>
      <c r="KZ27" s="451"/>
      <c r="LA27" s="451"/>
      <c r="LB27" s="451"/>
      <c r="LC27" s="451"/>
      <c r="LD27" s="451"/>
      <c r="LE27" s="451"/>
      <c r="LF27" s="451"/>
      <c r="LG27" s="451"/>
      <c r="LH27" s="451"/>
      <c r="LI27" s="451"/>
      <c r="LJ27" s="451"/>
      <c r="LK27" s="451"/>
      <c r="LL27" s="451"/>
      <c r="LM27" s="451"/>
      <c r="LN27" s="451"/>
      <c r="LO27" s="451"/>
      <c r="LP27" s="451"/>
      <c r="LQ27" s="451"/>
      <c r="LR27" s="451"/>
      <c r="LS27" s="451"/>
      <c r="LT27" s="451"/>
      <c r="LU27" s="451"/>
      <c r="LV27" s="451"/>
      <c r="LW27" s="451"/>
      <c r="LX27" s="451"/>
      <c r="LY27" s="451"/>
      <c r="LZ27" s="451"/>
      <c r="MA27" s="451"/>
      <c r="MB27" s="451"/>
      <c r="MC27" s="451"/>
      <c r="MD27" s="451"/>
      <c r="ME27" s="451"/>
      <c r="MF27" s="451"/>
      <c r="MG27" s="451"/>
      <c r="MH27" s="451"/>
      <c r="MI27" s="451"/>
      <c r="MJ27" s="451"/>
      <c r="MK27" s="451"/>
      <c r="ML27" s="451"/>
      <c r="MM27" s="451"/>
      <c r="MN27" s="451"/>
      <c r="MO27" s="451"/>
      <c r="MP27" s="451"/>
      <c r="MQ27" s="451"/>
      <c r="MR27" s="451"/>
      <c r="MS27" s="451"/>
      <c r="MT27" s="451"/>
      <c r="MU27" s="451"/>
      <c r="MV27" s="451"/>
      <c r="MW27" s="451"/>
      <c r="MX27" s="451"/>
      <c r="MY27" s="451"/>
      <c r="MZ27" s="451"/>
      <c r="NA27" s="451"/>
      <c r="NB27" s="451"/>
      <c r="NC27" s="451"/>
      <c r="ND27" s="451"/>
      <c r="NE27" s="451"/>
      <c r="NF27" s="451"/>
      <c r="NG27" s="451"/>
      <c r="NH27" s="451"/>
      <c r="NI27" s="451"/>
      <c r="NJ27" s="451"/>
      <c r="NK27" s="451"/>
      <c r="NL27" s="451"/>
      <c r="NM27" s="451"/>
      <c r="NN27" s="451"/>
      <c r="NO27" s="451"/>
      <c r="NP27" s="451"/>
      <c r="NQ27" s="451"/>
      <c r="NR27" s="451"/>
      <c r="NS27" s="451"/>
      <c r="NT27" s="451"/>
      <c r="NU27" s="451"/>
      <c r="NV27" s="451"/>
      <c r="NW27" s="451"/>
      <c r="NX27" s="451"/>
      <c r="NY27" s="451"/>
      <c r="NZ27" s="451"/>
      <c r="OA27" s="451"/>
      <c r="OB27" s="451"/>
      <c r="OC27" s="451"/>
      <c r="OD27" s="451"/>
      <c r="OE27" s="451"/>
      <c r="OF27" s="451"/>
      <c r="OG27" s="451"/>
      <c r="OH27" s="451"/>
      <c r="OI27" s="451"/>
      <c r="OJ27" s="451"/>
      <c r="OK27" s="451"/>
      <c r="OL27" s="451"/>
      <c r="OM27" s="451"/>
      <c r="ON27" s="451"/>
      <c r="OO27" s="451"/>
      <c r="OP27" s="451"/>
      <c r="OQ27" s="451"/>
      <c r="OR27" s="451"/>
      <c r="OS27" s="451"/>
      <c r="OT27" s="451"/>
      <c r="OU27" s="451"/>
      <c r="OV27" s="451"/>
      <c r="OW27" s="451"/>
      <c r="OX27" s="451"/>
      <c r="OY27" s="451"/>
      <c r="OZ27" s="451"/>
      <c r="PA27" s="451"/>
      <c r="PB27" s="451"/>
      <c r="PC27" s="451"/>
      <c r="PD27" s="451"/>
      <c r="PE27" s="451"/>
      <c r="PF27" s="451"/>
      <c r="PG27" s="451"/>
      <c r="PH27" s="451"/>
      <c r="PI27" s="451"/>
      <c r="PJ27" s="451"/>
      <c r="PK27" s="451"/>
      <c r="PL27" s="451"/>
      <c r="PM27" s="451"/>
      <c r="PN27" s="451"/>
      <c r="PO27" s="451"/>
      <c r="PP27" s="451"/>
      <c r="PQ27" s="451"/>
      <c r="PR27" s="451"/>
      <c r="PS27" s="451"/>
      <c r="PT27" s="451"/>
      <c r="PU27" s="451"/>
      <c r="PV27" s="451"/>
      <c r="PW27" s="451"/>
      <c r="PX27" s="451"/>
      <c r="PY27" s="451"/>
      <c r="PZ27" s="451"/>
      <c r="QA27" s="451"/>
      <c r="QB27" s="451"/>
      <c r="QC27" s="451"/>
      <c r="QD27" s="451"/>
      <c r="QE27" s="451"/>
      <c r="QF27" s="451"/>
      <c r="QG27" s="451"/>
      <c r="QH27" s="451"/>
      <c r="QI27" s="451"/>
      <c r="QJ27" s="451"/>
      <c r="QK27" s="451"/>
      <c r="QL27" s="451"/>
      <c r="QM27" s="451"/>
      <c r="QN27" s="451"/>
      <c r="QO27" s="451"/>
      <c r="QP27" s="451"/>
      <c r="QQ27" s="451"/>
      <c r="QR27" s="451"/>
      <c r="QS27" s="451"/>
      <c r="QT27" s="451"/>
      <c r="QU27" s="451"/>
      <c r="QV27" s="451"/>
      <c r="QW27" s="451"/>
      <c r="QX27" s="451"/>
      <c r="QY27" s="451"/>
      <c r="QZ27" s="451"/>
      <c r="RA27" s="451"/>
      <c r="RB27" s="451"/>
      <c r="RC27" s="451"/>
      <c r="RD27" s="451"/>
      <c r="RE27" s="451"/>
      <c r="RF27" s="451"/>
      <c r="RG27" s="451"/>
      <c r="RH27" s="451"/>
      <c r="RI27" s="451"/>
      <c r="RJ27" s="451"/>
      <c r="RK27" s="451"/>
      <c r="RL27" s="451"/>
      <c r="RM27" s="451"/>
      <c r="RN27" s="451"/>
      <c r="RO27" s="451"/>
      <c r="RP27" s="451"/>
      <c r="RQ27" s="451"/>
      <c r="RR27" s="451"/>
      <c r="RS27" s="451"/>
      <c r="RT27" s="451"/>
      <c r="RU27" s="451"/>
      <c r="RV27" s="451"/>
      <c r="RW27" s="451"/>
      <c r="RX27" s="451"/>
      <c r="RY27" s="451"/>
      <c r="RZ27" s="451"/>
      <c r="SA27" s="451"/>
      <c r="SB27" s="451"/>
      <c r="SC27" s="451"/>
      <c r="SD27" s="451"/>
      <c r="SE27" s="451"/>
      <c r="SF27" s="451"/>
      <c r="SG27" s="451"/>
      <c r="SH27" s="451"/>
      <c r="SI27" s="451"/>
      <c r="SJ27" s="451"/>
      <c r="SK27" s="451"/>
      <c r="SL27" s="451"/>
      <c r="SM27" s="451"/>
      <c r="SN27" s="451"/>
      <c r="SO27" s="451"/>
      <c r="SP27" s="451"/>
      <c r="SQ27" s="451"/>
      <c r="SR27" s="451"/>
      <c r="SS27" s="451"/>
      <c r="ST27" s="451"/>
      <c r="SU27" s="451"/>
      <c r="SV27" s="451"/>
      <c r="SW27" s="451"/>
      <c r="SX27" s="451"/>
      <c r="SY27" s="451"/>
      <c r="SZ27" s="451"/>
      <c r="TA27" s="451"/>
      <c r="TB27" s="451"/>
      <c r="TC27" s="451"/>
      <c r="TD27" s="451"/>
      <c r="TE27" s="451"/>
      <c r="TF27" s="451"/>
      <c r="TG27" s="451"/>
      <c r="TH27" s="451"/>
      <c r="TI27" s="451"/>
      <c r="TJ27" s="451"/>
      <c r="TK27" s="451"/>
      <c r="TL27" s="451"/>
      <c r="TM27" s="451"/>
      <c r="TN27" s="451"/>
      <c r="TO27" s="451"/>
      <c r="TP27" s="451"/>
      <c r="TQ27" s="451"/>
      <c r="TR27" s="451"/>
      <c r="TS27" s="451"/>
      <c r="TT27" s="451"/>
      <c r="TU27" s="451"/>
      <c r="TV27" s="451"/>
      <c r="TW27" s="451"/>
      <c r="TX27" s="451"/>
      <c r="TY27" s="451"/>
      <c r="TZ27" s="451"/>
      <c r="UA27" s="451"/>
      <c r="UB27" s="451"/>
      <c r="UC27" s="451"/>
      <c r="UD27" s="451"/>
      <c r="UE27" s="451"/>
      <c r="UF27" s="451"/>
      <c r="UG27" s="451"/>
      <c r="UH27" s="451"/>
      <c r="UI27" s="451"/>
      <c r="UJ27" s="451"/>
      <c r="UK27" s="451"/>
      <c r="UL27" s="451"/>
      <c r="UM27" s="451"/>
      <c r="UN27" s="451"/>
      <c r="UO27" s="451"/>
      <c r="UP27" s="451"/>
      <c r="UQ27" s="451"/>
      <c r="UR27" s="451"/>
      <c r="US27" s="451"/>
      <c r="UT27" s="451"/>
      <c r="UU27" s="451"/>
      <c r="UV27" s="451"/>
      <c r="UW27" s="451"/>
      <c r="UX27" s="451"/>
      <c r="UY27" s="451"/>
      <c r="UZ27" s="451"/>
      <c r="VA27" s="451"/>
      <c r="VB27" s="451"/>
      <c r="VC27" s="451"/>
      <c r="VD27" s="451"/>
      <c r="VE27" s="451"/>
      <c r="VF27" s="451"/>
      <c r="VG27" s="451"/>
      <c r="VH27" s="451"/>
      <c r="VI27" s="451"/>
      <c r="VJ27" s="451"/>
      <c r="VK27" s="451"/>
      <c r="VL27" s="451"/>
      <c r="VM27" s="451"/>
      <c r="VN27" s="451"/>
      <c r="VO27" s="451"/>
      <c r="VP27" s="451"/>
      <c r="VQ27" s="451"/>
      <c r="VR27" s="451"/>
      <c r="VS27" s="451"/>
      <c r="VT27" s="451"/>
      <c r="VU27" s="451"/>
      <c r="VV27" s="451"/>
      <c r="VW27" s="451"/>
      <c r="VX27" s="451"/>
      <c r="VY27" s="451"/>
      <c r="VZ27" s="451"/>
      <c r="WA27" s="451"/>
      <c r="WB27" s="451"/>
      <c r="WC27" s="451"/>
      <c r="WD27" s="451"/>
      <c r="WE27" s="451"/>
      <c r="WF27" s="451"/>
      <c r="WG27" s="451"/>
      <c r="WH27" s="451"/>
      <c r="WI27" s="451"/>
      <c r="WJ27" s="451"/>
      <c r="WK27" s="451"/>
      <c r="WL27" s="451"/>
      <c r="WM27" s="451"/>
      <c r="WN27" s="451"/>
      <c r="WO27" s="451"/>
      <c r="WP27" s="451"/>
      <c r="WQ27" s="451"/>
      <c r="WR27" s="451"/>
      <c r="WS27" s="451"/>
      <c r="WT27" s="451"/>
      <c r="WU27" s="451"/>
      <c r="WV27" s="451"/>
      <c r="WW27" s="451"/>
      <c r="WX27" s="451"/>
      <c r="WY27" s="451"/>
      <c r="WZ27" s="451"/>
      <c r="XA27" s="451"/>
      <c r="XB27" s="451"/>
      <c r="XC27" s="451"/>
      <c r="XD27" s="451"/>
      <c r="XE27" s="451"/>
      <c r="XF27" s="451"/>
      <c r="XG27" s="451"/>
      <c r="XH27" s="451"/>
      <c r="XI27" s="451"/>
      <c r="XJ27" s="451"/>
      <c r="XK27" s="451"/>
      <c r="XL27" s="451"/>
      <c r="XM27" s="451"/>
      <c r="XN27" s="451"/>
      <c r="XO27" s="451"/>
      <c r="XP27" s="451"/>
      <c r="XQ27" s="451"/>
      <c r="XR27" s="451"/>
      <c r="XS27" s="451"/>
      <c r="XT27" s="451"/>
      <c r="XU27" s="451"/>
      <c r="XV27" s="451"/>
      <c r="XW27" s="451"/>
      <c r="XX27" s="451"/>
      <c r="XY27" s="451"/>
      <c r="XZ27" s="451"/>
      <c r="YA27" s="451"/>
      <c r="YB27" s="451"/>
      <c r="YC27" s="451"/>
      <c r="YD27" s="451"/>
      <c r="YE27" s="451"/>
      <c r="YF27" s="451"/>
      <c r="YG27" s="451"/>
      <c r="YH27" s="451"/>
      <c r="YI27" s="451"/>
      <c r="YJ27" s="451"/>
      <c r="YK27" s="451"/>
      <c r="YL27" s="451"/>
      <c r="YM27" s="451"/>
      <c r="YN27" s="451"/>
      <c r="YO27" s="451"/>
      <c r="YP27" s="451"/>
      <c r="YQ27" s="451"/>
      <c r="YR27" s="451"/>
      <c r="YS27" s="451"/>
      <c r="YT27" s="451"/>
      <c r="YU27" s="451"/>
      <c r="YV27" s="451"/>
      <c r="YW27" s="451"/>
      <c r="YX27" s="451"/>
      <c r="YY27" s="451"/>
      <c r="YZ27" s="451"/>
      <c r="ZA27" s="451"/>
      <c r="ZB27" s="451"/>
      <c r="ZC27" s="451"/>
      <c r="ZD27" s="451"/>
      <c r="ZE27" s="451"/>
      <c r="ZF27" s="451"/>
      <c r="ZG27" s="451"/>
      <c r="ZH27" s="451"/>
      <c r="ZI27" s="451"/>
      <c r="ZJ27" s="451"/>
      <c r="ZK27" s="451"/>
      <c r="ZL27" s="451"/>
      <c r="ZM27" s="451"/>
      <c r="ZN27" s="451"/>
      <c r="ZO27" s="451"/>
      <c r="ZP27" s="451"/>
      <c r="ZQ27" s="451"/>
      <c r="ZR27" s="451"/>
      <c r="ZS27" s="451"/>
      <c r="ZT27" s="451"/>
      <c r="ZU27" s="451"/>
      <c r="ZV27" s="451"/>
      <c r="ZW27" s="451"/>
      <c r="ZX27" s="451"/>
      <c r="ZY27" s="451"/>
      <c r="ZZ27" s="451"/>
      <c r="AAA27" s="451"/>
      <c r="AAB27" s="451"/>
      <c r="AAC27" s="451"/>
      <c r="AAD27" s="451"/>
      <c r="AAE27" s="451"/>
      <c r="AAF27" s="451"/>
      <c r="AAG27" s="451"/>
      <c r="AAH27" s="451"/>
      <c r="AAI27" s="451"/>
      <c r="AAJ27" s="451"/>
      <c r="AAK27" s="451"/>
      <c r="AAL27" s="451"/>
      <c r="AAM27" s="451"/>
      <c r="AAN27" s="451"/>
      <c r="AAO27" s="451"/>
      <c r="AAP27" s="451"/>
      <c r="AAQ27" s="451"/>
      <c r="AAR27" s="451"/>
      <c r="AAS27" s="451"/>
      <c r="AAT27" s="451"/>
      <c r="AAU27" s="451"/>
      <c r="AAV27" s="451"/>
      <c r="AAW27" s="451"/>
      <c r="AAX27" s="451"/>
      <c r="AAY27" s="451"/>
      <c r="AAZ27" s="451"/>
      <c r="ABA27" s="451"/>
      <c r="ABB27" s="451"/>
      <c r="ABC27" s="451"/>
      <c r="ABD27" s="451"/>
      <c r="ABE27" s="451"/>
      <c r="ABF27" s="451"/>
      <c r="ABG27" s="451"/>
      <c r="ABH27" s="451"/>
      <c r="ABI27" s="451"/>
      <c r="ABJ27" s="451"/>
      <c r="ABK27" s="451"/>
      <c r="ABL27" s="451"/>
      <c r="ABM27" s="451"/>
      <c r="ABN27" s="451"/>
      <c r="ABO27" s="451"/>
      <c r="ABP27" s="451"/>
      <c r="ABQ27" s="451"/>
      <c r="ABR27" s="451"/>
      <c r="ABS27" s="451"/>
      <c r="ABT27" s="451"/>
      <c r="ABU27" s="451"/>
      <c r="ABV27" s="451"/>
      <c r="ABW27" s="451"/>
      <c r="ABX27" s="451"/>
      <c r="ABY27" s="451"/>
      <c r="ABZ27" s="451"/>
      <c r="ACA27" s="451"/>
      <c r="ACB27" s="451"/>
      <c r="ACC27" s="451"/>
      <c r="ACD27" s="451"/>
      <c r="ACE27" s="451"/>
      <c r="ACF27" s="451"/>
      <c r="ACG27" s="451"/>
      <c r="ACH27" s="451"/>
      <c r="ACI27" s="451"/>
      <c r="ACJ27" s="451"/>
      <c r="ACK27" s="451"/>
      <c r="ACL27" s="451"/>
      <c r="ACM27" s="451"/>
      <c r="ACN27" s="451"/>
      <c r="ACO27" s="451"/>
      <c r="ACP27" s="451"/>
      <c r="ACQ27" s="451"/>
      <c r="ACR27" s="451"/>
      <c r="ACS27" s="451"/>
      <c r="ACT27" s="451"/>
      <c r="ACU27" s="451"/>
      <c r="ACV27" s="451"/>
      <c r="ACW27" s="451"/>
      <c r="ACX27" s="451"/>
      <c r="ACY27" s="451"/>
      <c r="ACZ27" s="451"/>
      <c r="ADA27" s="451"/>
      <c r="ADB27" s="451"/>
      <c r="ADC27" s="451"/>
      <c r="ADD27" s="451"/>
      <c r="ADE27" s="451"/>
      <c r="ADF27" s="451"/>
      <c r="ADG27" s="451"/>
      <c r="ADH27" s="451"/>
      <c r="ADI27" s="451"/>
      <c r="ADJ27" s="451"/>
      <c r="ADK27" s="451"/>
      <c r="ADL27" s="451"/>
      <c r="ADM27" s="451"/>
      <c r="ADN27" s="451"/>
      <c r="ADO27" s="451"/>
      <c r="ADP27" s="451"/>
      <c r="ADQ27" s="451"/>
      <c r="ADR27" s="451"/>
      <c r="ADS27" s="451"/>
      <c r="ADT27" s="451"/>
      <c r="ADU27" s="451"/>
      <c r="ADV27" s="451"/>
      <c r="ADW27" s="451"/>
      <c r="ADX27" s="451"/>
      <c r="ADY27" s="451"/>
      <c r="ADZ27" s="451"/>
      <c r="AEA27" s="451"/>
      <c r="AEB27" s="451"/>
      <c r="AEC27" s="451"/>
      <c r="AED27" s="451"/>
      <c r="AEE27" s="451"/>
      <c r="AEF27" s="451"/>
      <c r="AEG27" s="451"/>
      <c r="AEH27" s="451"/>
      <c r="AEI27" s="451"/>
      <c r="AEJ27" s="451"/>
      <c r="AEK27" s="451"/>
      <c r="AEL27" s="451"/>
      <c r="AEM27" s="451"/>
      <c r="AEN27" s="451"/>
      <c r="AEO27" s="451"/>
      <c r="AEP27" s="451"/>
      <c r="AEQ27" s="451"/>
      <c r="AER27" s="451"/>
      <c r="AES27" s="451"/>
      <c r="AET27" s="451"/>
      <c r="AEU27" s="451"/>
      <c r="AEV27" s="451"/>
      <c r="AEW27" s="451"/>
      <c r="AEX27" s="451"/>
      <c r="AEY27" s="451"/>
      <c r="AEZ27" s="451"/>
      <c r="AFA27" s="451"/>
      <c r="AFB27" s="451"/>
      <c r="AFC27" s="451"/>
      <c r="AFD27" s="451"/>
      <c r="AFE27" s="451"/>
      <c r="AFF27" s="451"/>
      <c r="AFG27" s="451"/>
      <c r="AFH27" s="451"/>
      <c r="AFI27" s="451"/>
      <c r="AFJ27" s="451"/>
      <c r="AFK27" s="451"/>
      <c r="AFL27" s="451"/>
      <c r="AFM27" s="451"/>
      <c r="AFN27" s="451"/>
      <c r="AFO27" s="451"/>
      <c r="AFP27" s="451"/>
      <c r="AFQ27" s="451"/>
      <c r="AFR27" s="451"/>
      <c r="AFS27" s="451"/>
      <c r="AFT27" s="451"/>
      <c r="AFU27" s="451"/>
      <c r="AFV27" s="451"/>
      <c r="AFW27" s="451"/>
      <c r="AFX27" s="451"/>
      <c r="AFY27" s="451"/>
      <c r="AFZ27" s="451"/>
      <c r="AGA27" s="451"/>
      <c r="AGB27" s="451"/>
      <c r="AGC27" s="451"/>
      <c r="AGD27" s="451"/>
      <c r="AGE27" s="451"/>
      <c r="AGF27" s="451"/>
      <c r="AGG27" s="451"/>
      <c r="AGH27" s="451"/>
      <c r="AGI27" s="451"/>
      <c r="AGJ27" s="451"/>
      <c r="AGK27" s="451"/>
      <c r="AGL27" s="451"/>
      <c r="AGM27" s="451"/>
      <c r="AGN27" s="451"/>
      <c r="AGO27" s="451"/>
      <c r="AGP27" s="451"/>
      <c r="AGQ27" s="451"/>
      <c r="AGR27" s="451"/>
      <c r="AGS27" s="451"/>
      <c r="AGT27" s="451"/>
      <c r="AGU27" s="451"/>
      <c r="AGV27" s="451"/>
      <c r="AGW27" s="451"/>
      <c r="AGX27" s="451"/>
      <c r="AGY27" s="451"/>
      <c r="AGZ27" s="451"/>
      <c r="AHA27" s="451"/>
      <c r="AHB27" s="451"/>
      <c r="AHC27" s="451"/>
      <c r="AHD27" s="451"/>
      <c r="AHE27" s="451"/>
      <c r="AHF27" s="451"/>
      <c r="AHG27" s="451"/>
      <c r="AHH27" s="451"/>
      <c r="AHI27" s="451"/>
      <c r="AHJ27" s="451"/>
      <c r="AHK27" s="451"/>
      <c r="AHL27" s="451"/>
      <c r="AHM27" s="451"/>
      <c r="AHN27" s="451"/>
      <c r="AHO27" s="451"/>
      <c r="AHP27" s="451"/>
      <c r="AHQ27" s="451"/>
      <c r="AHR27" s="451"/>
      <c r="AHS27" s="451"/>
      <c r="AHT27" s="451"/>
      <c r="AHU27" s="451"/>
      <c r="AHV27" s="451"/>
      <c r="AHW27" s="451"/>
      <c r="AHX27" s="451"/>
      <c r="AHY27" s="451"/>
      <c r="AHZ27" s="451"/>
      <c r="AIA27" s="451"/>
      <c r="AIB27" s="451"/>
      <c r="AIC27" s="451"/>
      <c r="AID27" s="451"/>
      <c r="AIE27" s="451"/>
      <c r="AIF27" s="451"/>
      <c r="AIG27" s="451"/>
      <c r="AIH27" s="451"/>
      <c r="AII27" s="451"/>
      <c r="AIJ27" s="451"/>
      <c r="AIK27" s="451"/>
      <c r="AIL27" s="451"/>
      <c r="AIM27" s="451"/>
      <c r="AIN27" s="451"/>
      <c r="AIO27" s="451"/>
      <c r="AIP27" s="451"/>
      <c r="AIQ27" s="451"/>
      <c r="AIR27" s="451"/>
      <c r="AIS27" s="451"/>
      <c r="AIT27" s="451"/>
      <c r="AIU27" s="451"/>
      <c r="AIV27" s="451"/>
      <c r="AIW27" s="451"/>
      <c r="AIX27" s="451"/>
      <c r="AIY27" s="451"/>
      <c r="AIZ27" s="451"/>
      <c r="AJA27" s="451"/>
      <c r="AJB27" s="451"/>
      <c r="AJC27" s="451"/>
      <c r="AJD27" s="451"/>
      <c r="AJE27" s="451"/>
      <c r="AJF27" s="451"/>
      <c r="AJG27" s="451"/>
      <c r="AJH27" s="451"/>
      <c r="AJI27" s="451"/>
      <c r="AJJ27" s="451"/>
      <c r="AJK27" s="451"/>
      <c r="AJL27" s="451"/>
      <c r="AJM27" s="451"/>
      <c r="AJN27" s="451"/>
      <c r="AJO27" s="451"/>
      <c r="AJP27" s="451"/>
      <c r="AJQ27" s="451"/>
      <c r="AJR27" s="451"/>
      <c r="AJS27" s="451"/>
      <c r="AJT27" s="451"/>
      <c r="AJU27" s="451"/>
      <c r="AJV27" s="451"/>
      <c r="AJW27" s="451"/>
      <c r="AJX27" s="451"/>
      <c r="AJY27" s="451"/>
      <c r="AJZ27" s="451"/>
      <c r="AKA27" s="451"/>
      <c r="AKB27" s="451"/>
      <c r="AKC27" s="451"/>
      <c r="AKD27" s="451"/>
      <c r="AKE27" s="451"/>
      <c r="AKF27" s="451"/>
      <c r="AKG27" s="451"/>
      <c r="AKH27" s="451"/>
      <c r="AKI27" s="451"/>
      <c r="AKJ27" s="451"/>
      <c r="AKK27" s="451"/>
      <c r="AKL27" s="451"/>
      <c r="AKM27" s="451"/>
      <c r="AKN27" s="451"/>
      <c r="AKO27" s="451"/>
      <c r="AKP27" s="451"/>
      <c r="AKQ27" s="451"/>
      <c r="AKR27" s="451"/>
      <c r="AKS27" s="451"/>
      <c r="AKT27" s="451"/>
      <c r="AKU27" s="451"/>
      <c r="AKV27" s="451"/>
      <c r="AKW27" s="451"/>
      <c r="AKX27" s="451"/>
      <c r="AKY27" s="451"/>
      <c r="AKZ27" s="451"/>
      <c r="ALA27" s="451"/>
      <c r="ALB27" s="451"/>
      <c r="ALC27" s="451"/>
      <c r="ALD27" s="451"/>
      <c r="ALE27" s="451"/>
      <c r="ALF27" s="451"/>
      <c r="ALG27" s="451"/>
      <c r="ALH27" s="451"/>
      <c r="ALI27" s="451"/>
      <c r="ALJ27" s="451"/>
      <c r="ALK27" s="451"/>
      <c r="ALL27" s="451"/>
      <c r="ALM27" s="451"/>
      <c r="ALN27" s="451"/>
      <c r="ALO27" s="451"/>
      <c r="ALP27" s="451"/>
      <c r="ALQ27" s="451"/>
      <c r="ALR27" s="451"/>
      <c r="ALS27" s="451"/>
      <c r="ALT27" s="451"/>
      <c r="ALU27" s="451"/>
      <c r="ALV27" s="451"/>
      <c r="ALW27" s="451"/>
      <c r="ALX27" s="451"/>
      <c r="ALY27" s="451"/>
      <c r="ALZ27" s="451"/>
      <c r="AMA27" s="451"/>
      <c r="AMB27" s="451"/>
      <c r="AMC27" s="451"/>
      <c r="AMD27" s="451"/>
      <c r="AME27" s="451"/>
      <c r="AMF27" s="451"/>
      <c r="AMG27" s="451"/>
      <c r="AMH27" s="451"/>
      <c r="AMI27" s="451"/>
      <c r="AMJ27" s="451"/>
    </row>
    <row r="28" spans="1:1024" ht="13.5" customHeight="1">
      <c r="A28" s="439" t="s">
        <v>410</v>
      </c>
      <c r="B28" s="41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6"/>
    </row>
    <row r="29" spans="1:1024" s="451" customFormat="1" ht="17.25" customHeight="1">
      <c r="A29" s="398" t="s">
        <v>432</v>
      </c>
      <c r="B29" s="440">
        <v>2000</v>
      </c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  <c r="QK29" s="18"/>
      <c r="QL29" s="18"/>
      <c r="QM29" s="18"/>
      <c r="QN29" s="18"/>
      <c r="QO29" s="18"/>
      <c r="QP29" s="18"/>
      <c r="QQ29" s="18"/>
      <c r="QR29" s="18"/>
      <c r="QS29" s="18"/>
      <c r="QT29" s="18"/>
      <c r="QU29" s="18"/>
      <c r="QV29" s="18"/>
      <c r="QW29" s="18"/>
      <c r="QX29" s="18"/>
      <c r="QY29" s="18"/>
      <c r="QZ29" s="18"/>
      <c r="RA29" s="18"/>
      <c r="RB29" s="18"/>
      <c r="RC29" s="18"/>
      <c r="RD29" s="18"/>
      <c r="RE29" s="18"/>
      <c r="RF29" s="18"/>
      <c r="RG29" s="18"/>
      <c r="RH29" s="18"/>
      <c r="RI29" s="18"/>
      <c r="RJ29" s="18"/>
      <c r="RK29" s="18"/>
      <c r="RL29" s="18"/>
      <c r="RM29" s="18"/>
      <c r="RN29" s="18"/>
      <c r="RO29" s="18"/>
      <c r="RP29" s="18"/>
      <c r="RQ29" s="18"/>
      <c r="RR29" s="18"/>
      <c r="RS29" s="18"/>
      <c r="RT29" s="18"/>
      <c r="RU29" s="18"/>
      <c r="RV29" s="18"/>
      <c r="RW29" s="18"/>
      <c r="RX29" s="18"/>
      <c r="RY29" s="18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18"/>
      <c r="SW29" s="18"/>
      <c r="SX29" s="18"/>
      <c r="SY29" s="18"/>
      <c r="SZ29" s="18"/>
      <c r="TA29" s="18"/>
      <c r="TB29" s="18"/>
      <c r="TC29" s="18"/>
      <c r="TD29" s="18"/>
      <c r="TE29" s="18"/>
      <c r="TF29" s="18"/>
      <c r="TG29" s="18"/>
      <c r="TH29" s="18"/>
      <c r="TI29" s="18"/>
      <c r="TJ29" s="18"/>
      <c r="TK29" s="18"/>
      <c r="TL29" s="18"/>
      <c r="TM29" s="18"/>
      <c r="TN29" s="18"/>
      <c r="TO29" s="18"/>
      <c r="TP29" s="18"/>
      <c r="TQ29" s="18"/>
      <c r="TR29" s="18"/>
      <c r="TS29" s="18"/>
      <c r="TT29" s="18"/>
      <c r="TU29" s="18"/>
      <c r="TV29" s="18"/>
      <c r="TW29" s="18"/>
      <c r="TX29" s="18"/>
      <c r="TY29" s="18"/>
      <c r="TZ29" s="18"/>
      <c r="UA29" s="18"/>
      <c r="UB29" s="18"/>
      <c r="UC29" s="18"/>
      <c r="UD29" s="18"/>
      <c r="UE29" s="18"/>
      <c r="UF29" s="18"/>
      <c r="UG29" s="18"/>
      <c r="UH29" s="18"/>
      <c r="UI29" s="18"/>
      <c r="UJ29" s="18"/>
      <c r="UK29" s="18"/>
      <c r="UL29" s="18"/>
      <c r="UM29" s="18"/>
      <c r="UN29" s="18"/>
      <c r="UO29" s="18"/>
      <c r="UP29" s="18"/>
      <c r="UQ29" s="18"/>
      <c r="UR29" s="18"/>
      <c r="US29" s="18"/>
      <c r="UT29" s="18"/>
      <c r="UU29" s="18"/>
      <c r="UV29" s="18"/>
      <c r="UW29" s="18"/>
      <c r="UX29" s="18"/>
      <c r="UY29" s="18"/>
      <c r="UZ29" s="18"/>
      <c r="VA29" s="18"/>
      <c r="VB29" s="18"/>
      <c r="VC29" s="18"/>
      <c r="VD29" s="18"/>
      <c r="VE29" s="18"/>
      <c r="VF29" s="18"/>
      <c r="VG29" s="18"/>
      <c r="VH29" s="18"/>
      <c r="VI29" s="18"/>
      <c r="VJ29" s="18"/>
      <c r="VK29" s="18"/>
      <c r="VL29" s="18"/>
      <c r="VM29" s="18"/>
      <c r="VN29" s="18"/>
      <c r="VO29" s="18"/>
      <c r="VP29" s="18"/>
      <c r="VQ29" s="18"/>
      <c r="VR29" s="18"/>
      <c r="VS29" s="18"/>
      <c r="VT29" s="18"/>
      <c r="VU29" s="18"/>
      <c r="VV29" s="18"/>
      <c r="VW29" s="18"/>
      <c r="VX29" s="18"/>
      <c r="VY29" s="18"/>
      <c r="VZ29" s="18"/>
      <c r="WA29" s="18"/>
      <c r="WB29" s="18"/>
      <c r="WC29" s="18"/>
      <c r="WD29" s="18"/>
      <c r="WE29" s="18"/>
      <c r="WF29" s="18"/>
      <c r="WG29" s="18"/>
      <c r="WH29" s="18"/>
      <c r="WI29" s="18"/>
      <c r="WJ29" s="18"/>
      <c r="WK29" s="18"/>
      <c r="WL29" s="18"/>
      <c r="WM29" s="18"/>
      <c r="WN29" s="18"/>
      <c r="WO29" s="18"/>
      <c r="WP29" s="18"/>
      <c r="WQ29" s="18"/>
      <c r="WR29" s="18"/>
      <c r="WS29" s="18"/>
      <c r="WT29" s="18"/>
      <c r="WU29" s="18"/>
      <c r="WV29" s="18"/>
      <c r="WW29" s="18"/>
      <c r="WX29" s="18"/>
      <c r="WY29" s="18"/>
      <c r="WZ29" s="18"/>
      <c r="XA29" s="18"/>
      <c r="XB29" s="18"/>
      <c r="XC29" s="18"/>
      <c r="XD29" s="18"/>
      <c r="XE29" s="18"/>
      <c r="XF29" s="18"/>
      <c r="XG29" s="18"/>
      <c r="XH29" s="18"/>
      <c r="XI29" s="18"/>
      <c r="XJ29" s="18"/>
      <c r="XK29" s="18"/>
      <c r="XL29" s="18"/>
      <c r="XM29" s="18"/>
      <c r="XN29" s="18"/>
      <c r="XO29" s="18"/>
      <c r="XP29" s="18"/>
      <c r="XQ29" s="18"/>
      <c r="XR29" s="18"/>
      <c r="XS29" s="18"/>
      <c r="XT29" s="18"/>
      <c r="XU29" s="18"/>
      <c r="XV29" s="18"/>
      <c r="XW29" s="18"/>
      <c r="XX29" s="18"/>
      <c r="XY29" s="18"/>
      <c r="XZ29" s="18"/>
      <c r="YA29" s="18"/>
      <c r="YB29" s="18"/>
      <c r="YC29" s="18"/>
      <c r="YD29" s="18"/>
      <c r="YE29" s="18"/>
      <c r="YF29" s="18"/>
      <c r="YG29" s="18"/>
      <c r="YH29" s="18"/>
      <c r="YI29" s="18"/>
      <c r="YJ29" s="18"/>
      <c r="YK29" s="18"/>
      <c r="YL29" s="18"/>
      <c r="YM29" s="18"/>
      <c r="YN29" s="18"/>
      <c r="YO29" s="18"/>
      <c r="YP29" s="18"/>
      <c r="YQ29" s="18"/>
      <c r="YR29" s="18"/>
      <c r="YS29" s="18"/>
      <c r="YT29" s="18"/>
      <c r="YU29" s="18"/>
      <c r="YV29" s="18"/>
      <c r="YW29" s="18"/>
      <c r="YX29" s="18"/>
      <c r="YY29" s="18"/>
      <c r="YZ29" s="18"/>
      <c r="ZA29" s="18"/>
      <c r="ZB29" s="18"/>
      <c r="ZC29" s="18"/>
      <c r="ZD29" s="18"/>
      <c r="ZE29" s="18"/>
      <c r="ZF29" s="18"/>
      <c r="ZG29" s="18"/>
      <c r="ZH29" s="18"/>
      <c r="ZI29" s="18"/>
      <c r="ZJ29" s="18"/>
      <c r="ZK29" s="18"/>
      <c r="ZL29" s="18"/>
      <c r="ZM29" s="18"/>
      <c r="ZN29" s="18"/>
      <c r="ZO29" s="18"/>
      <c r="ZP29" s="18"/>
      <c r="ZQ29" s="18"/>
      <c r="ZR29" s="18"/>
      <c r="ZS29" s="18"/>
      <c r="ZT29" s="18"/>
      <c r="ZU29" s="18"/>
      <c r="ZV29" s="18"/>
      <c r="ZW29" s="18"/>
      <c r="ZX29" s="18"/>
      <c r="ZY29" s="18"/>
      <c r="ZZ29" s="18"/>
      <c r="AAA29" s="18"/>
      <c r="AAB29" s="18"/>
      <c r="AAC29" s="18"/>
      <c r="AAD29" s="18"/>
      <c r="AAE29" s="18"/>
      <c r="AAF29" s="18"/>
      <c r="AAG29" s="18"/>
      <c r="AAH29" s="18"/>
      <c r="AAI29" s="18"/>
      <c r="AAJ29" s="18"/>
      <c r="AAK29" s="18"/>
      <c r="AAL29" s="18"/>
      <c r="AAM29" s="18"/>
      <c r="AAN29" s="18"/>
      <c r="AAO29" s="18"/>
      <c r="AAP29" s="18"/>
      <c r="AAQ29" s="18"/>
      <c r="AAR29" s="18"/>
      <c r="AAS29" s="18"/>
      <c r="AAT29" s="18"/>
      <c r="AAU29" s="18"/>
      <c r="AAV29" s="18"/>
      <c r="AAW29" s="18"/>
      <c r="AAX29" s="18"/>
      <c r="AAY29" s="18"/>
      <c r="AAZ29" s="18"/>
      <c r="ABA29" s="18"/>
      <c r="ABB29" s="18"/>
      <c r="ABC29" s="18"/>
      <c r="ABD29" s="18"/>
      <c r="ABE29" s="18"/>
      <c r="ABF29" s="18"/>
      <c r="ABG29" s="18"/>
      <c r="ABH29" s="18"/>
      <c r="ABI29" s="18"/>
      <c r="ABJ29" s="18"/>
      <c r="ABK29" s="18"/>
      <c r="ABL29" s="18"/>
      <c r="ABM29" s="18"/>
      <c r="ABN29" s="18"/>
      <c r="ABO29" s="18"/>
      <c r="ABP29" s="18"/>
      <c r="ABQ29" s="18"/>
      <c r="ABR29" s="18"/>
      <c r="ABS29" s="18"/>
      <c r="ABT29" s="18"/>
      <c r="ABU29" s="18"/>
      <c r="ABV29" s="18"/>
      <c r="ABW29" s="18"/>
      <c r="ABX29" s="18"/>
      <c r="ABY29" s="18"/>
      <c r="ABZ29" s="18"/>
      <c r="ACA29" s="18"/>
      <c r="ACB29" s="18"/>
      <c r="ACC29" s="18"/>
      <c r="ACD29" s="18"/>
      <c r="ACE29" s="18"/>
      <c r="ACF29" s="18"/>
      <c r="ACG29" s="18"/>
      <c r="ACH29" s="18"/>
      <c r="ACI29" s="18"/>
      <c r="ACJ29" s="18"/>
      <c r="ACK29" s="18"/>
      <c r="ACL29" s="18"/>
      <c r="ACM29" s="18"/>
      <c r="ACN29" s="18"/>
      <c r="ACO29" s="18"/>
      <c r="ACP29" s="18"/>
      <c r="ACQ29" s="18"/>
      <c r="ACR29" s="18"/>
      <c r="ACS29" s="18"/>
      <c r="ACT29" s="18"/>
      <c r="ACU29" s="18"/>
      <c r="ACV29" s="18"/>
      <c r="ACW29" s="18"/>
      <c r="ACX29" s="18"/>
      <c r="ACY29" s="18"/>
      <c r="ACZ29" s="18"/>
      <c r="ADA29" s="18"/>
      <c r="ADB29" s="18"/>
      <c r="ADC29" s="18"/>
      <c r="ADD29" s="18"/>
      <c r="ADE29" s="18"/>
      <c r="ADF29" s="18"/>
      <c r="ADG29" s="18"/>
      <c r="ADH29" s="18"/>
      <c r="ADI29" s="18"/>
      <c r="ADJ29" s="18"/>
      <c r="ADK29" s="18"/>
      <c r="ADL29" s="18"/>
      <c r="ADM29" s="18"/>
      <c r="ADN29" s="18"/>
      <c r="ADO29" s="18"/>
      <c r="ADP29" s="18"/>
      <c r="ADQ29" s="18"/>
      <c r="ADR29" s="18"/>
      <c r="ADS29" s="18"/>
      <c r="ADT29" s="18"/>
      <c r="ADU29" s="18"/>
      <c r="ADV29" s="18"/>
      <c r="ADW29" s="18"/>
      <c r="ADX29" s="18"/>
      <c r="ADY29" s="18"/>
      <c r="ADZ29" s="18"/>
      <c r="AEA29" s="18"/>
      <c r="AEB29" s="18"/>
      <c r="AEC29" s="18"/>
      <c r="AED29" s="18"/>
      <c r="AEE29" s="18"/>
      <c r="AEF29" s="18"/>
      <c r="AEG29" s="18"/>
      <c r="AEH29" s="18"/>
      <c r="AEI29" s="18"/>
      <c r="AEJ29" s="18"/>
      <c r="AEK29" s="18"/>
      <c r="AEL29" s="18"/>
      <c r="AEM29" s="18"/>
      <c r="AEN29" s="18"/>
      <c r="AEO29" s="18"/>
      <c r="AEP29" s="18"/>
      <c r="AEQ29" s="18"/>
      <c r="AER29" s="18"/>
      <c r="AES29" s="18"/>
      <c r="AET29" s="18"/>
      <c r="AEU29" s="18"/>
      <c r="AEV29" s="18"/>
      <c r="AEW29" s="18"/>
      <c r="AEX29" s="18"/>
      <c r="AEY29" s="18"/>
      <c r="AEZ29" s="18"/>
      <c r="AFA29" s="18"/>
      <c r="AFB29" s="18"/>
      <c r="AFC29" s="18"/>
      <c r="AFD29" s="18"/>
      <c r="AFE29" s="18"/>
      <c r="AFF29" s="18"/>
      <c r="AFG29" s="18"/>
      <c r="AFH29" s="18"/>
      <c r="AFI29" s="18"/>
      <c r="AFJ29" s="18"/>
      <c r="AFK29" s="18"/>
      <c r="AFL29" s="18"/>
      <c r="AFM29" s="18"/>
      <c r="AFN29" s="18"/>
      <c r="AFO29" s="18"/>
      <c r="AFP29" s="18"/>
      <c r="AFQ29" s="18"/>
      <c r="AFR29" s="18"/>
      <c r="AFS29" s="18"/>
      <c r="AFT29" s="18"/>
      <c r="AFU29" s="18"/>
      <c r="AFV29" s="18"/>
      <c r="AFW29" s="18"/>
      <c r="AFX29" s="18"/>
      <c r="AFY29" s="18"/>
      <c r="AFZ29" s="18"/>
      <c r="AGA29" s="18"/>
      <c r="AGB29" s="18"/>
      <c r="AGC29" s="18"/>
      <c r="AGD29" s="18"/>
      <c r="AGE29" s="18"/>
      <c r="AGF29" s="18"/>
      <c r="AGG29" s="18"/>
      <c r="AGH29" s="18"/>
      <c r="AGI29" s="18"/>
      <c r="AGJ29" s="18"/>
      <c r="AGK29" s="18"/>
      <c r="AGL29" s="18"/>
      <c r="AGM29" s="18"/>
      <c r="AGN29" s="18"/>
      <c r="AGO29" s="18"/>
      <c r="AGP29" s="18"/>
      <c r="AGQ29" s="18"/>
      <c r="AGR29" s="18"/>
      <c r="AGS29" s="18"/>
      <c r="AGT29" s="18"/>
      <c r="AGU29" s="18"/>
      <c r="AGV29" s="18"/>
      <c r="AGW29" s="18"/>
      <c r="AGX29" s="18"/>
      <c r="AGY29" s="18"/>
      <c r="AGZ29" s="18"/>
      <c r="AHA29" s="18"/>
      <c r="AHB29" s="18"/>
      <c r="AHC29" s="18"/>
      <c r="AHD29" s="18"/>
      <c r="AHE29" s="18"/>
      <c r="AHF29" s="18"/>
      <c r="AHG29" s="18"/>
      <c r="AHH29" s="18"/>
      <c r="AHI29" s="18"/>
      <c r="AHJ29" s="18"/>
      <c r="AHK29" s="18"/>
      <c r="AHL29" s="18"/>
      <c r="AHM29" s="18"/>
      <c r="AHN29" s="18"/>
      <c r="AHO29" s="18"/>
      <c r="AHP29" s="18"/>
      <c r="AHQ29" s="18"/>
      <c r="AHR29" s="18"/>
      <c r="AHS29" s="18"/>
      <c r="AHT29" s="18"/>
      <c r="AHU29" s="18"/>
      <c r="AHV29" s="18"/>
      <c r="AHW29" s="18"/>
      <c r="AHX29" s="18"/>
      <c r="AHY29" s="18"/>
      <c r="AHZ29" s="18"/>
      <c r="AIA29" s="18"/>
      <c r="AIB29" s="18"/>
      <c r="AIC29" s="18"/>
      <c r="AID29" s="18"/>
      <c r="AIE29" s="18"/>
      <c r="AIF29" s="18"/>
      <c r="AIG29" s="18"/>
      <c r="AIH29" s="18"/>
      <c r="AII29" s="18"/>
      <c r="AIJ29" s="18"/>
      <c r="AIK29" s="18"/>
      <c r="AIL29" s="18"/>
      <c r="AIM29" s="18"/>
      <c r="AIN29" s="18"/>
      <c r="AIO29" s="18"/>
      <c r="AIP29" s="18"/>
      <c r="AIQ29" s="18"/>
      <c r="AIR29" s="18"/>
      <c r="AIS29" s="18"/>
      <c r="AIT29" s="18"/>
      <c r="AIU29" s="18"/>
      <c r="AIV29" s="18"/>
      <c r="AIW29" s="18"/>
      <c r="AIX29" s="18"/>
      <c r="AIY29" s="18"/>
      <c r="AIZ29" s="18"/>
      <c r="AJA29" s="18"/>
      <c r="AJB29" s="18"/>
      <c r="AJC29" s="18"/>
      <c r="AJD29" s="18"/>
      <c r="AJE29" s="18"/>
      <c r="AJF29" s="18"/>
      <c r="AJG29" s="18"/>
      <c r="AJH29" s="18"/>
      <c r="AJI29" s="18"/>
      <c r="AJJ29" s="18"/>
      <c r="AJK29" s="18"/>
      <c r="AJL29" s="18"/>
      <c r="AJM29" s="18"/>
      <c r="AJN29" s="18"/>
      <c r="AJO29" s="18"/>
      <c r="AJP29" s="18"/>
      <c r="AJQ29" s="18"/>
      <c r="AJR29" s="18"/>
      <c r="AJS29" s="18"/>
      <c r="AJT29" s="18"/>
      <c r="AJU29" s="18"/>
      <c r="AJV29" s="18"/>
      <c r="AJW29" s="18"/>
      <c r="AJX29" s="18"/>
      <c r="AJY29" s="18"/>
      <c r="AJZ29" s="18"/>
      <c r="AKA29" s="18"/>
      <c r="AKB29" s="18"/>
      <c r="AKC29" s="18"/>
      <c r="AKD29" s="18"/>
      <c r="AKE29" s="18"/>
      <c r="AKF29" s="18"/>
      <c r="AKG29" s="18"/>
      <c r="AKH29" s="18"/>
      <c r="AKI29" s="18"/>
      <c r="AKJ29" s="18"/>
      <c r="AKK29" s="18"/>
      <c r="AKL29" s="18"/>
      <c r="AKM29" s="18"/>
      <c r="AKN29" s="18"/>
      <c r="AKO29" s="18"/>
      <c r="AKP29" s="18"/>
      <c r="AKQ29" s="18"/>
      <c r="AKR29" s="18"/>
      <c r="AKS29" s="18"/>
      <c r="AKT29" s="18"/>
      <c r="AKU29" s="18"/>
      <c r="AKV29" s="18"/>
      <c r="AKW29" s="18"/>
      <c r="AKX29" s="18"/>
      <c r="AKY29" s="18"/>
      <c r="AKZ29" s="18"/>
      <c r="ALA29" s="18"/>
      <c r="ALB29" s="18"/>
      <c r="ALC29" s="18"/>
      <c r="ALD29" s="18"/>
      <c r="ALE29" s="18"/>
      <c r="ALF29" s="18"/>
      <c r="ALG29" s="18"/>
      <c r="ALH29" s="18"/>
      <c r="ALI29" s="18"/>
      <c r="ALJ29" s="18"/>
      <c r="ALK29" s="18"/>
      <c r="ALL29" s="18"/>
      <c r="ALM29" s="18"/>
      <c r="ALN29" s="18"/>
      <c r="ALO29" s="18"/>
      <c r="ALP29" s="18"/>
      <c r="ALQ29" s="18"/>
      <c r="ALR29" s="18"/>
      <c r="ALS29" s="18"/>
      <c r="ALT29" s="18"/>
      <c r="ALU29" s="18"/>
      <c r="ALV29" s="18"/>
      <c r="ALW29" s="18"/>
      <c r="ALX29" s="18"/>
      <c r="ALY29" s="18"/>
      <c r="ALZ29" s="18"/>
      <c r="AMA29" s="18"/>
      <c r="AMB29" s="18"/>
      <c r="AMC29" s="18"/>
      <c r="AMD29" s="18"/>
      <c r="AME29" s="18"/>
      <c r="AMF29" s="18"/>
      <c r="AMG29" s="18"/>
      <c r="AMH29" s="18"/>
      <c r="AMI29" s="18"/>
      <c r="AMJ29" s="18"/>
    </row>
    <row r="30" spans="1:1024" ht="26.25" customHeight="1">
      <c r="A30" s="450" t="s">
        <v>431</v>
      </c>
      <c r="B30" s="409">
        <v>2100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 s="451"/>
      <c r="BN30" s="451"/>
      <c r="BO30" s="451"/>
      <c r="BP30" s="451"/>
      <c r="BQ30" s="451"/>
      <c r="BR30" s="451"/>
      <c r="BS30" s="451"/>
      <c r="BT30" s="451"/>
      <c r="BU30" s="451"/>
      <c r="BV30" s="451"/>
      <c r="BW30" s="451"/>
      <c r="BX30" s="451"/>
      <c r="BY30" s="451"/>
      <c r="BZ30" s="451"/>
      <c r="CA30" s="451"/>
      <c r="CB30" s="451"/>
      <c r="CC30" s="451"/>
      <c r="CD30" s="451"/>
      <c r="CE30" s="451"/>
      <c r="CF30" s="451"/>
      <c r="CG30" s="451"/>
      <c r="CH30" s="451"/>
      <c r="CI30" s="451"/>
      <c r="CJ30" s="451"/>
      <c r="CK30" s="451"/>
      <c r="CL30" s="451"/>
      <c r="CM30" s="451"/>
      <c r="CN30" s="451"/>
      <c r="CO30" s="451"/>
      <c r="CP30" s="451"/>
      <c r="CQ30" s="451"/>
      <c r="CR30" s="451"/>
      <c r="CS30" s="451"/>
      <c r="CT30" s="451"/>
      <c r="CU30" s="451"/>
      <c r="CV30" s="451"/>
      <c r="CW30" s="451"/>
      <c r="CX30" s="451"/>
      <c r="CY30" s="451"/>
      <c r="CZ30" s="451"/>
      <c r="DA30" s="451"/>
      <c r="DB30" s="451"/>
      <c r="DC30" s="451"/>
      <c r="DD30" s="451"/>
      <c r="DE30" s="451"/>
      <c r="DF30" s="451"/>
      <c r="DG30" s="451"/>
      <c r="DH30" s="451"/>
      <c r="DI30" s="451"/>
      <c r="DJ30" s="451"/>
      <c r="DK30" s="451"/>
      <c r="DL30" s="451"/>
      <c r="DM30" s="451"/>
      <c r="DN30" s="451"/>
      <c r="DO30" s="451"/>
      <c r="DP30" s="451"/>
      <c r="DQ30" s="451"/>
      <c r="DR30" s="451"/>
      <c r="DS30" s="451"/>
      <c r="DT30" s="451"/>
      <c r="DU30" s="451"/>
      <c r="DV30" s="451"/>
      <c r="DW30" s="451"/>
      <c r="DX30" s="451"/>
      <c r="DY30" s="451"/>
      <c r="DZ30" s="451"/>
      <c r="EA30" s="451"/>
      <c r="EB30" s="451"/>
      <c r="EC30" s="451"/>
      <c r="ED30" s="451"/>
      <c r="EE30" s="451"/>
      <c r="EF30" s="451"/>
      <c r="EG30" s="451"/>
      <c r="EH30" s="451"/>
      <c r="EI30" s="451"/>
      <c r="EJ30" s="451"/>
      <c r="EK30" s="451"/>
      <c r="EL30" s="451"/>
      <c r="EM30" s="451"/>
      <c r="EN30" s="451"/>
      <c r="EO30" s="451"/>
      <c r="EP30" s="451"/>
      <c r="EQ30" s="451"/>
      <c r="ER30" s="451"/>
      <c r="ES30" s="451"/>
      <c r="ET30" s="451"/>
      <c r="EU30" s="451"/>
      <c r="EV30" s="451"/>
      <c r="EW30" s="451"/>
      <c r="EX30" s="451"/>
      <c r="EY30" s="451"/>
      <c r="EZ30" s="451"/>
      <c r="FA30" s="451"/>
      <c r="FB30" s="451"/>
      <c r="FC30" s="451"/>
      <c r="FD30" s="451"/>
      <c r="FE30" s="451"/>
      <c r="FF30" s="451"/>
      <c r="FG30" s="451"/>
      <c r="FH30" s="451"/>
      <c r="FI30" s="451"/>
      <c r="FJ30" s="451"/>
      <c r="FK30" s="451"/>
      <c r="FL30" s="451"/>
      <c r="FM30" s="451"/>
      <c r="FN30" s="451"/>
      <c r="FO30" s="451"/>
      <c r="FP30" s="451"/>
      <c r="FQ30" s="451"/>
      <c r="FR30" s="451"/>
      <c r="FS30" s="451"/>
      <c r="FT30" s="451"/>
      <c r="FU30" s="451"/>
      <c r="FV30" s="451"/>
      <c r="FW30" s="451"/>
      <c r="FX30" s="451"/>
      <c r="FY30" s="451"/>
      <c r="FZ30" s="451"/>
      <c r="GA30" s="451"/>
      <c r="GB30" s="451"/>
      <c r="GC30" s="451"/>
      <c r="GD30" s="451"/>
      <c r="GE30" s="451"/>
      <c r="GF30" s="451"/>
      <c r="GG30" s="451"/>
      <c r="GH30" s="451"/>
      <c r="GI30" s="451"/>
      <c r="GJ30" s="451"/>
      <c r="GK30" s="451"/>
      <c r="GL30" s="451"/>
      <c r="GM30" s="451"/>
      <c r="GN30" s="451"/>
      <c r="GO30" s="451"/>
      <c r="GP30" s="451"/>
      <c r="GQ30" s="451"/>
      <c r="GR30" s="451"/>
      <c r="GS30" s="451"/>
      <c r="GT30" s="451"/>
      <c r="GU30" s="451"/>
      <c r="GV30" s="451"/>
      <c r="GW30" s="451"/>
      <c r="GX30" s="451"/>
      <c r="GY30" s="451"/>
      <c r="GZ30" s="451"/>
      <c r="HA30" s="451"/>
      <c r="HB30" s="451"/>
      <c r="HC30" s="451"/>
      <c r="HD30" s="451"/>
      <c r="HE30" s="451"/>
      <c r="HF30" s="451"/>
      <c r="HG30" s="451"/>
      <c r="HH30" s="451"/>
      <c r="HI30" s="451"/>
      <c r="HJ30" s="451"/>
      <c r="HK30" s="451"/>
      <c r="HL30" s="451"/>
      <c r="HM30" s="451"/>
      <c r="HN30" s="451"/>
      <c r="HO30" s="451"/>
      <c r="HP30" s="451"/>
      <c r="HQ30" s="451"/>
      <c r="HR30" s="451"/>
      <c r="HS30" s="451"/>
      <c r="HT30" s="451"/>
      <c r="HU30" s="451"/>
      <c r="HV30" s="451"/>
      <c r="HW30" s="451"/>
      <c r="HX30" s="451"/>
      <c r="HY30" s="451"/>
      <c r="HZ30" s="451"/>
      <c r="IA30" s="451"/>
      <c r="IB30" s="451"/>
      <c r="IC30" s="451"/>
      <c r="ID30" s="451"/>
      <c r="IE30" s="451"/>
      <c r="IF30" s="451"/>
      <c r="IG30" s="451"/>
      <c r="IH30" s="451"/>
      <c r="II30" s="451"/>
      <c r="IJ30" s="451"/>
      <c r="IK30" s="451"/>
      <c r="IL30" s="451"/>
      <c r="IM30" s="451"/>
      <c r="IN30" s="451"/>
      <c r="IO30" s="451"/>
      <c r="IP30" s="451"/>
      <c r="IQ30" s="451"/>
      <c r="IR30" s="451"/>
      <c r="IS30" s="451"/>
      <c r="IT30" s="451"/>
      <c r="IU30" s="451"/>
      <c r="IV30" s="451"/>
      <c r="IW30" s="451"/>
      <c r="IX30" s="451"/>
      <c r="IY30" s="451"/>
      <c r="IZ30" s="451"/>
      <c r="JA30" s="451"/>
      <c r="JB30" s="451"/>
      <c r="JC30" s="451"/>
      <c r="JD30" s="451"/>
      <c r="JE30" s="451"/>
      <c r="JF30" s="451"/>
      <c r="JG30" s="451"/>
      <c r="JH30" s="451"/>
      <c r="JI30" s="451"/>
      <c r="JJ30" s="451"/>
      <c r="JK30" s="451"/>
      <c r="JL30" s="451"/>
      <c r="JM30" s="451"/>
      <c r="JN30" s="451"/>
      <c r="JO30" s="451"/>
      <c r="JP30" s="451"/>
      <c r="JQ30" s="451"/>
      <c r="JR30" s="451"/>
      <c r="JS30" s="451"/>
      <c r="JT30" s="451"/>
      <c r="JU30" s="451"/>
      <c r="JV30" s="451"/>
      <c r="JW30" s="451"/>
      <c r="JX30" s="451"/>
      <c r="JY30" s="451"/>
      <c r="JZ30" s="451"/>
      <c r="KA30" s="451"/>
      <c r="KB30" s="451"/>
      <c r="KC30" s="451"/>
      <c r="KD30" s="451"/>
      <c r="KE30" s="451"/>
      <c r="KF30" s="451"/>
      <c r="KG30" s="451"/>
      <c r="KH30" s="451"/>
      <c r="KI30" s="451"/>
      <c r="KJ30" s="451"/>
      <c r="KK30" s="451"/>
      <c r="KL30" s="451"/>
      <c r="KM30" s="451"/>
      <c r="KN30" s="451"/>
      <c r="KO30" s="451"/>
      <c r="KP30" s="451"/>
      <c r="KQ30" s="451"/>
      <c r="KR30" s="451"/>
      <c r="KS30" s="451"/>
      <c r="KT30" s="451"/>
      <c r="KU30" s="451"/>
      <c r="KV30" s="451"/>
      <c r="KW30" s="451"/>
      <c r="KX30" s="451"/>
      <c r="KY30" s="451"/>
      <c r="KZ30" s="451"/>
      <c r="LA30" s="451"/>
      <c r="LB30" s="451"/>
      <c r="LC30" s="451"/>
      <c r="LD30" s="451"/>
      <c r="LE30" s="451"/>
      <c r="LF30" s="451"/>
      <c r="LG30" s="451"/>
      <c r="LH30" s="451"/>
      <c r="LI30" s="451"/>
      <c r="LJ30" s="451"/>
      <c r="LK30" s="451"/>
      <c r="LL30" s="451"/>
      <c r="LM30" s="451"/>
      <c r="LN30" s="451"/>
      <c r="LO30" s="451"/>
      <c r="LP30" s="451"/>
      <c r="LQ30" s="451"/>
      <c r="LR30" s="451"/>
      <c r="LS30" s="451"/>
      <c r="LT30" s="451"/>
      <c r="LU30" s="451"/>
      <c r="LV30" s="451"/>
      <c r="LW30" s="451"/>
      <c r="LX30" s="451"/>
      <c r="LY30" s="451"/>
      <c r="LZ30" s="451"/>
      <c r="MA30" s="451"/>
      <c r="MB30" s="451"/>
      <c r="MC30" s="451"/>
      <c r="MD30" s="451"/>
      <c r="ME30" s="451"/>
      <c r="MF30" s="451"/>
      <c r="MG30" s="451"/>
      <c r="MH30" s="451"/>
      <c r="MI30" s="451"/>
      <c r="MJ30" s="451"/>
      <c r="MK30" s="451"/>
      <c r="ML30" s="451"/>
      <c r="MM30" s="451"/>
      <c r="MN30" s="451"/>
      <c r="MO30" s="451"/>
      <c r="MP30" s="451"/>
      <c r="MQ30" s="451"/>
      <c r="MR30" s="451"/>
      <c r="MS30" s="451"/>
      <c r="MT30" s="451"/>
      <c r="MU30" s="451"/>
      <c r="MV30" s="451"/>
      <c r="MW30" s="451"/>
      <c r="MX30" s="451"/>
      <c r="MY30" s="451"/>
      <c r="MZ30" s="451"/>
      <c r="NA30" s="451"/>
      <c r="NB30" s="451"/>
      <c r="NC30" s="451"/>
      <c r="ND30" s="451"/>
      <c r="NE30" s="451"/>
      <c r="NF30" s="451"/>
      <c r="NG30" s="451"/>
      <c r="NH30" s="451"/>
      <c r="NI30" s="451"/>
      <c r="NJ30" s="451"/>
      <c r="NK30" s="451"/>
      <c r="NL30" s="451"/>
      <c r="NM30" s="451"/>
      <c r="NN30" s="451"/>
      <c r="NO30" s="451"/>
      <c r="NP30" s="451"/>
      <c r="NQ30" s="451"/>
      <c r="NR30" s="451"/>
      <c r="NS30" s="451"/>
      <c r="NT30" s="451"/>
      <c r="NU30" s="451"/>
      <c r="NV30" s="451"/>
      <c r="NW30" s="451"/>
      <c r="NX30" s="451"/>
      <c r="NY30" s="451"/>
      <c r="NZ30" s="451"/>
      <c r="OA30" s="451"/>
      <c r="OB30" s="451"/>
      <c r="OC30" s="451"/>
      <c r="OD30" s="451"/>
      <c r="OE30" s="451"/>
      <c r="OF30" s="451"/>
      <c r="OG30" s="451"/>
      <c r="OH30" s="451"/>
      <c r="OI30" s="451"/>
      <c r="OJ30" s="451"/>
      <c r="OK30" s="451"/>
      <c r="OL30" s="451"/>
      <c r="OM30" s="451"/>
      <c r="ON30" s="451"/>
      <c r="OO30" s="451"/>
      <c r="OP30" s="451"/>
      <c r="OQ30" s="451"/>
      <c r="OR30" s="451"/>
      <c r="OS30" s="451"/>
      <c r="OT30" s="451"/>
      <c r="OU30" s="451"/>
      <c r="OV30" s="451"/>
      <c r="OW30" s="451"/>
      <c r="OX30" s="451"/>
      <c r="OY30" s="451"/>
      <c r="OZ30" s="451"/>
      <c r="PA30" s="451"/>
      <c r="PB30" s="451"/>
      <c r="PC30" s="451"/>
      <c r="PD30" s="451"/>
      <c r="PE30" s="451"/>
      <c r="PF30" s="451"/>
      <c r="PG30" s="451"/>
      <c r="PH30" s="451"/>
      <c r="PI30" s="451"/>
      <c r="PJ30" s="451"/>
      <c r="PK30" s="451"/>
      <c r="PL30" s="451"/>
      <c r="PM30" s="451"/>
      <c r="PN30" s="451"/>
      <c r="PO30" s="451"/>
      <c r="PP30" s="451"/>
      <c r="PQ30" s="451"/>
      <c r="PR30" s="451"/>
      <c r="PS30" s="451"/>
      <c r="PT30" s="451"/>
      <c r="PU30" s="451"/>
      <c r="PV30" s="451"/>
      <c r="PW30" s="451"/>
      <c r="PX30" s="451"/>
      <c r="PY30" s="451"/>
      <c r="PZ30" s="451"/>
      <c r="QA30" s="451"/>
      <c r="QB30" s="451"/>
      <c r="QC30" s="451"/>
      <c r="QD30" s="451"/>
      <c r="QE30" s="451"/>
      <c r="QF30" s="451"/>
      <c r="QG30" s="451"/>
      <c r="QH30" s="451"/>
      <c r="QI30" s="451"/>
      <c r="QJ30" s="451"/>
      <c r="QK30" s="451"/>
      <c r="QL30" s="451"/>
      <c r="QM30" s="451"/>
      <c r="QN30" s="451"/>
      <c r="QO30" s="451"/>
      <c r="QP30" s="451"/>
      <c r="QQ30" s="451"/>
      <c r="QR30" s="451"/>
      <c r="QS30" s="451"/>
      <c r="QT30" s="451"/>
      <c r="QU30" s="451"/>
      <c r="QV30" s="451"/>
      <c r="QW30" s="451"/>
      <c r="QX30" s="451"/>
      <c r="QY30" s="451"/>
      <c r="QZ30" s="451"/>
      <c r="RA30" s="451"/>
      <c r="RB30" s="451"/>
      <c r="RC30" s="451"/>
      <c r="RD30" s="451"/>
      <c r="RE30" s="451"/>
      <c r="RF30" s="451"/>
      <c r="RG30" s="451"/>
      <c r="RH30" s="451"/>
      <c r="RI30" s="451"/>
      <c r="RJ30" s="451"/>
      <c r="RK30" s="451"/>
      <c r="RL30" s="451"/>
      <c r="RM30" s="451"/>
      <c r="RN30" s="451"/>
      <c r="RO30" s="451"/>
      <c r="RP30" s="451"/>
      <c r="RQ30" s="451"/>
      <c r="RR30" s="451"/>
      <c r="RS30" s="451"/>
      <c r="RT30" s="451"/>
      <c r="RU30" s="451"/>
      <c r="RV30" s="451"/>
      <c r="RW30" s="451"/>
      <c r="RX30" s="451"/>
      <c r="RY30" s="451"/>
      <c r="RZ30" s="451"/>
      <c r="SA30" s="451"/>
      <c r="SB30" s="451"/>
      <c r="SC30" s="451"/>
      <c r="SD30" s="451"/>
      <c r="SE30" s="451"/>
      <c r="SF30" s="451"/>
      <c r="SG30" s="451"/>
      <c r="SH30" s="451"/>
      <c r="SI30" s="451"/>
      <c r="SJ30" s="451"/>
      <c r="SK30" s="451"/>
      <c r="SL30" s="451"/>
      <c r="SM30" s="451"/>
      <c r="SN30" s="451"/>
      <c r="SO30" s="451"/>
      <c r="SP30" s="451"/>
      <c r="SQ30" s="451"/>
      <c r="SR30" s="451"/>
      <c r="SS30" s="451"/>
      <c r="ST30" s="451"/>
      <c r="SU30" s="451"/>
      <c r="SV30" s="451"/>
      <c r="SW30" s="451"/>
      <c r="SX30" s="451"/>
      <c r="SY30" s="451"/>
      <c r="SZ30" s="451"/>
      <c r="TA30" s="451"/>
      <c r="TB30" s="451"/>
      <c r="TC30" s="451"/>
      <c r="TD30" s="451"/>
      <c r="TE30" s="451"/>
      <c r="TF30" s="451"/>
      <c r="TG30" s="451"/>
      <c r="TH30" s="451"/>
      <c r="TI30" s="451"/>
      <c r="TJ30" s="451"/>
      <c r="TK30" s="451"/>
      <c r="TL30" s="451"/>
      <c r="TM30" s="451"/>
      <c r="TN30" s="451"/>
      <c r="TO30" s="451"/>
      <c r="TP30" s="451"/>
      <c r="TQ30" s="451"/>
      <c r="TR30" s="451"/>
      <c r="TS30" s="451"/>
      <c r="TT30" s="451"/>
      <c r="TU30" s="451"/>
      <c r="TV30" s="451"/>
      <c r="TW30" s="451"/>
      <c r="TX30" s="451"/>
      <c r="TY30" s="451"/>
      <c r="TZ30" s="451"/>
      <c r="UA30" s="451"/>
      <c r="UB30" s="451"/>
      <c r="UC30" s="451"/>
      <c r="UD30" s="451"/>
      <c r="UE30" s="451"/>
      <c r="UF30" s="451"/>
      <c r="UG30" s="451"/>
      <c r="UH30" s="451"/>
      <c r="UI30" s="451"/>
      <c r="UJ30" s="451"/>
      <c r="UK30" s="451"/>
      <c r="UL30" s="451"/>
      <c r="UM30" s="451"/>
      <c r="UN30" s="451"/>
      <c r="UO30" s="451"/>
      <c r="UP30" s="451"/>
      <c r="UQ30" s="451"/>
      <c r="UR30" s="451"/>
      <c r="US30" s="451"/>
      <c r="UT30" s="451"/>
      <c r="UU30" s="451"/>
      <c r="UV30" s="451"/>
      <c r="UW30" s="451"/>
      <c r="UX30" s="451"/>
      <c r="UY30" s="451"/>
      <c r="UZ30" s="451"/>
      <c r="VA30" s="451"/>
      <c r="VB30" s="451"/>
      <c r="VC30" s="451"/>
      <c r="VD30" s="451"/>
      <c r="VE30" s="451"/>
      <c r="VF30" s="451"/>
      <c r="VG30" s="451"/>
      <c r="VH30" s="451"/>
      <c r="VI30" s="451"/>
      <c r="VJ30" s="451"/>
      <c r="VK30" s="451"/>
      <c r="VL30" s="451"/>
      <c r="VM30" s="451"/>
      <c r="VN30" s="451"/>
      <c r="VO30" s="451"/>
      <c r="VP30" s="451"/>
      <c r="VQ30" s="451"/>
      <c r="VR30" s="451"/>
      <c r="VS30" s="451"/>
      <c r="VT30" s="451"/>
      <c r="VU30" s="451"/>
      <c r="VV30" s="451"/>
      <c r="VW30" s="451"/>
      <c r="VX30" s="451"/>
      <c r="VY30" s="451"/>
      <c r="VZ30" s="451"/>
      <c r="WA30" s="451"/>
      <c r="WB30" s="451"/>
      <c r="WC30" s="451"/>
      <c r="WD30" s="451"/>
      <c r="WE30" s="451"/>
      <c r="WF30" s="451"/>
      <c r="WG30" s="451"/>
      <c r="WH30" s="451"/>
      <c r="WI30" s="451"/>
      <c r="WJ30" s="451"/>
      <c r="WK30" s="451"/>
      <c r="WL30" s="451"/>
      <c r="WM30" s="451"/>
      <c r="WN30" s="451"/>
      <c r="WO30" s="451"/>
      <c r="WP30" s="451"/>
      <c r="WQ30" s="451"/>
      <c r="WR30" s="451"/>
      <c r="WS30" s="451"/>
      <c r="WT30" s="451"/>
      <c r="WU30" s="451"/>
      <c r="WV30" s="451"/>
      <c r="WW30" s="451"/>
      <c r="WX30" s="451"/>
      <c r="WY30" s="451"/>
      <c r="WZ30" s="451"/>
      <c r="XA30" s="451"/>
      <c r="XB30" s="451"/>
      <c r="XC30" s="451"/>
      <c r="XD30" s="451"/>
      <c r="XE30" s="451"/>
      <c r="XF30" s="451"/>
      <c r="XG30" s="451"/>
      <c r="XH30" s="451"/>
      <c r="XI30" s="451"/>
      <c r="XJ30" s="451"/>
      <c r="XK30" s="451"/>
      <c r="XL30" s="451"/>
      <c r="XM30" s="451"/>
      <c r="XN30" s="451"/>
      <c r="XO30" s="451"/>
      <c r="XP30" s="451"/>
      <c r="XQ30" s="451"/>
      <c r="XR30" s="451"/>
      <c r="XS30" s="451"/>
      <c r="XT30" s="451"/>
      <c r="XU30" s="451"/>
      <c r="XV30" s="451"/>
      <c r="XW30" s="451"/>
      <c r="XX30" s="451"/>
      <c r="XY30" s="451"/>
      <c r="XZ30" s="451"/>
      <c r="YA30" s="451"/>
      <c r="YB30" s="451"/>
      <c r="YC30" s="451"/>
      <c r="YD30" s="451"/>
      <c r="YE30" s="451"/>
      <c r="YF30" s="451"/>
      <c r="YG30" s="451"/>
      <c r="YH30" s="451"/>
      <c r="YI30" s="451"/>
      <c r="YJ30" s="451"/>
      <c r="YK30" s="451"/>
      <c r="YL30" s="451"/>
      <c r="YM30" s="451"/>
      <c r="YN30" s="451"/>
      <c r="YO30" s="451"/>
      <c r="YP30" s="451"/>
      <c r="YQ30" s="451"/>
      <c r="YR30" s="451"/>
      <c r="YS30" s="451"/>
      <c r="YT30" s="451"/>
      <c r="YU30" s="451"/>
      <c r="YV30" s="451"/>
      <c r="YW30" s="451"/>
      <c r="YX30" s="451"/>
      <c r="YY30" s="451"/>
      <c r="YZ30" s="451"/>
      <c r="ZA30" s="451"/>
      <c r="ZB30" s="451"/>
      <c r="ZC30" s="451"/>
      <c r="ZD30" s="451"/>
      <c r="ZE30" s="451"/>
      <c r="ZF30" s="451"/>
      <c r="ZG30" s="451"/>
      <c r="ZH30" s="451"/>
      <c r="ZI30" s="451"/>
      <c r="ZJ30" s="451"/>
      <c r="ZK30" s="451"/>
      <c r="ZL30" s="451"/>
      <c r="ZM30" s="451"/>
      <c r="ZN30" s="451"/>
      <c r="ZO30" s="451"/>
      <c r="ZP30" s="451"/>
      <c r="ZQ30" s="451"/>
      <c r="ZR30" s="451"/>
      <c r="ZS30" s="451"/>
      <c r="ZT30" s="451"/>
      <c r="ZU30" s="451"/>
      <c r="ZV30" s="451"/>
      <c r="ZW30" s="451"/>
      <c r="ZX30" s="451"/>
      <c r="ZY30" s="451"/>
      <c r="ZZ30" s="451"/>
      <c r="AAA30" s="451"/>
      <c r="AAB30" s="451"/>
      <c r="AAC30" s="451"/>
      <c r="AAD30" s="451"/>
      <c r="AAE30" s="451"/>
      <c r="AAF30" s="451"/>
      <c r="AAG30" s="451"/>
      <c r="AAH30" s="451"/>
      <c r="AAI30" s="451"/>
      <c r="AAJ30" s="451"/>
      <c r="AAK30" s="451"/>
      <c r="AAL30" s="451"/>
      <c r="AAM30" s="451"/>
      <c r="AAN30" s="451"/>
      <c r="AAO30" s="451"/>
      <c r="AAP30" s="451"/>
      <c r="AAQ30" s="451"/>
      <c r="AAR30" s="451"/>
      <c r="AAS30" s="451"/>
      <c r="AAT30" s="451"/>
      <c r="AAU30" s="451"/>
      <c r="AAV30" s="451"/>
      <c r="AAW30" s="451"/>
      <c r="AAX30" s="451"/>
      <c r="AAY30" s="451"/>
      <c r="AAZ30" s="451"/>
      <c r="ABA30" s="451"/>
      <c r="ABB30" s="451"/>
      <c r="ABC30" s="451"/>
      <c r="ABD30" s="451"/>
      <c r="ABE30" s="451"/>
      <c r="ABF30" s="451"/>
      <c r="ABG30" s="451"/>
      <c r="ABH30" s="451"/>
      <c r="ABI30" s="451"/>
      <c r="ABJ30" s="451"/>
      <c r="ABK30" s="451"/>
      <c r="ABL30" s="451"/>
      <c r="ABM30" s="451"/>
      <c r="ABN30" s="451"/>
      <c r="ABO30" s="451"/>
      <c r="ABP30" s="451"/>
      <c r="ABQ30" s="451"/>
      <c r="ABR30" s="451"/>
      <c r="ABS30" s="451"/>
      <c r="ABT30" s="451"/>
      <c r="ABU30" s="451"/>
      <c r="ABV30" s="451"/>
      <c r="ABW30" s="451"/>
      <c r="ABX30" s="451"/>
      <c r="ABY30" s="451"/>
      <c r="ABZ30" s="451"/>
      <c r="ACA30" s="451"/>
      <c r="ACB30" s="451"/>
      <c r="ACC30" s="451"/>
      <c r="ACD30" s="451"/>
      <c r="ACE30" s="451"/>
      <c r="ACF30" s="451"/>
      <c r="ACG30" s="451"/>
      <c r="ACH30" s="451"/>
      <c r="ACI30" s="451"/>
      <c r="ACJ30" s="451"/>
      <c r="ACK30" s="451"/>
      <c r="ACL30" s="451"/>
      <c r="ACM30" s="451"/>
      <c r="ACN30" s="451"/>
      <c r="ACO30" s="451"/>
      <c r="ACP30" s="451"/>
      <c r="ACQ30" s="451"/>
      <c r="ACR30" s="451"/>
      <c r="ACS30" s="451"/>
      <c r="ACT30" s="451"/>
      <c r="ACU30" s="451"/>
      <c r="ACV30" s="451"/>
      <c r="ACW30" s="451"/>
      <c r="ACX30" s="451"/>
      <c r="ACY30" s="451"/>
      <c r="ACZ30" s="451"/>
      <c r="ADA30" s="451"/>
      <c r="ADB30" s="451"/>
      <c r="ADC30" s="451"/>
      <c r="ADD30" s="451"/>
      <c r="ADE30" s="451"/>
      <c r="ADF30" s="451"/>
      <c r="ADG30" s="451"/>
      <c r="ADH30" s="451"/>
      <c r="ADI30" s="451"/>
      <c r="ADJ30" s="451"/>
      <c r="ADK30" s="451"/>
      <c r="ADL30" s="451"/>
      <c r="ADM30" s="451"/>
      <c r="ADN30" s="451"/>
      <c r="ADO30" s="451"/>
      <c r="ADP30" s="451"/>
      <c r="ADQ30" s="451"/>
      <c r="ADR30" s="451"/>
      <c r="ADS30" s="451"/>
      <c r="ADT30" s="451"/>
      <c r="ADU30" s="451"/>
      <c r="ADV30" s="451"/>
      <c r="ADW30" s="451"/>
      <c r="ADX30" s="451"/>
      <c r="ADY30" s="451"/>
      <c r="ADZ30" s="451"/>
      <c r="AEA30" s="451"/>
      <c r="AEB30" s="451"/>
      <c r="AEC30" s="451"/>
      <c r="AED30" s="451"/>
      <c r="AEE30" s="451"/>
      <c r="AEF30" s="451"/>
      <c r="AEG30" s="451"/>
      <c r="AEH30" s="451"/>
      <c r="AEI30" s="451"/>
      <c r="AEJ30" s="451"/>
      <c r="AEK30" s="451"/>
      <c r="AEL30" s="451"/>
      <c r="AEM30" s="451"/>
      <c r="AEN30" s="451"/>
      <c r="AEO30" s="451"/>
      <c r="AEP30" s="451"/>
      <c r="AEQ30" s="451"/>
      <c r="AER30" s="451"/>
      <c r="AES30" s="451"/>
      <c r="AET30" s="451"/>
      <c r="AEU30" s="451"/>
      <c r="AEV30" s="451"/>
      <c r="AEW30" s="451"/>
      <c r="AEX30" s="451"/>
      <c r="AEY30" s="451"/>
      <c r="AEZ30" s="451"/>
      <c r="AFA30" s="451"/>
      <c r="AFB30" s="451"/>
      <c r="AFC30" s="451"/>
      <c r="AFD30" s="451"/>
      <c r="AFE30" s="451"/>
      <c r="AFF30" s="451"/>
      <c r="AFG30" s="451"/>
      <c r="AFH30" s="451"/>
      <c r="AFI30" s="451"/>
      <c r="AFJ30" s="451"/>
      <c r="AFK30" s="451"/>
      <c r="AFL30" s="451"/>
      <c r="AFM30" s="451"/>
      <c r="AFN30" s="451"/>
      <c r="AFO30" s="451"/>
      <c r="AFP30" s="451"/>
      <c r="AFQ30" s="451"/>
      <c r="AFR30" s="451"/>
      <c r="AFS30" s="451"/>
      <c r="AFT30" s="451"/>
      <c r="AFU30" s="451"/>
      <c r="AFV30" s="451"/>
      <c r="AFW30" s="451"/>
      <c r="AFX30" s="451"/>
      <c r="AFY30" s="451"/>
      <c r="AFZ30" s="451"/>
      <c r="AGA30" s="451"/>
      <c r="AGB30" s="451"/>
      <c r="AGC30" s="451"/>
      <c r="AGD30" s="451"/>
      <c r="AGE30" s="451"/>
      <c r="AGF30" s="451"/>
      <c r="AGG30" s="451"/>
      <c r="AGH30" s="451"/>
      <c r="AGI30" s="451"/>
      <c r="AGJ30" s="451"/>
      <c r="AGK30" s="451"/>
      <c r="AGL30" s="451"/>
      <c r="AGM30" s="451"/>
      <c r="AGN30" s="451"/>
      <c r="AGO30" s="451"/>
      <c r="AGP30" s="451"/>
      <c r="AGQ30" s="451"/>
      <c r="AGR30" s="451"/>
      <c r="AGS30" s="451"/>
      <c r="AGT30" s="451"/>
      <c r="AGU30" s="451"/>
      <c r="AGV30" s="451"/>
      <c r="AGW30" s="451"/>
      <c r="AGX30" s="451"/>
      <c r="AGY30" s="451"/>
      <c r="AGZ30" s="451"/>
      <c r="AHA30" s="451"/>
      <c r="AHB30" s="451"/>
      <c r="AHC30" s="451"/>
      <c r="AHD30" s="451"/>
      <c r="AHE30" s="451"/>
      <c r="AHF30" s="451"/>
      <c r="AHG30" s="451"/>
      <c r="AHH30" s="451"/>
      <c r="AHI30" s="451"/>
      <c r="AHJ30" s="451"/>
      <c r="AHK30" s="451"/>
      <c r="AHL30" s="451"/>
      <c r="AHM30" s="451"/>
      <c r="AHN30" s="451"/>
      <c r="AHO30" s="451"/>
      <c r="AHP30" s="451"/>
      <c r="AHQ30" s="451"/>
      <c r="AHR30" s="451"/>
      <c r="AHS30" s="451"/>
      <c r="AHT30" s="451"/>
      <c r="AHU30" s="451"/>
      <c r="AHV30" s="451"/>
      <c r="AHW30" s="451"/>
      <c r="AHX30" s="451"/>
      <c r="AHY30" s="451"/>
      <c r="AHZ30" s="451"/>
      <c r="AIA30" s="451"/>
      <c r="AIB30" s="451"/>
      <c r="AIC30" s="451"/>
      <c r="AID30" s="451"/>
      <c r="AIE30" s="451"/>
      <c r="AIF30" s="451"/>
      <c r="AIG30" s="451"/>
      <c r="AIH30" s="451"/>
      <c r="AII30" s="451"/>
      <c r="AIJ30" s="451"/>
      <c r="AIK30" s="451"/>
      <c r="AIL30" s="451"/>
      <c r="AIM30" s="451"/>
      <c r="AIN30" s="451"/>
      <c r="AIO30" s="451"/>
      <c r="AIP30" s="451"/>
      <c r="AIQ30" s="451"/>
      <c r="AIR30" s="451"/>
      <c r="AIS30" s="451"/>
      <c r="AIT30" s="451"/>
      <c r="AIU30" s="451"/>
      <c r="AIV30" s="451"/>
      <c r="AIW30" s="451"/>
      <c r="AIX30" s="451"/>
      <c r="AIY30" s="451"/>
      <c r="AIZ30" s="451"/>
      <c r="AJA30" s="451"/>
      <c r="AJB30" s="451"/>
      <c r="AJC30" s="451"/>
      <c r="AJD30" s="451"/>
      <c r="AJE30" s="451"/>
      <c r="AJF30" s="451"/>
      <c r="AJG30" s="451"/>
      <c r="AJH30" s="451"/>
      <c r="AJI30" s="451"/>
      <c r="AJJ30" s="451"/>
      <c r="AJK30" s="451"/>
      <c r="AJL30" s="451"/>
      <c r="AJM30" s="451"/>
      <c r="AJN30" s="451"/>
      <c r="AJO30" s="451"/>
      <c r="AJP30" s="451"/>
      <c r="AJQ30" s="451"/>
      <c r="AJR30" s="451"/>
      <c r="AJS30" s="451"/>
      <c r="AJT30" s="451"/>
      <c r="AJU30" s="451"/>
      <c r="AJV30" s="451"/>
      <c r="AJW30" s="451"/>
      <c r="AJX30" s="451"/>
      <c r="AJY30" s="451"/>
      <c r="AJZ30" s="451"/>
      <c r="AKA30" s="451"/>
      <c r="AKB30" s="451"/>
      <c r="AKC30" s="451"/>
      <c r="AKD30" s="451"/>
      <c r="AKE30" s="451"/>
      <c r="AKF30" s="451"/>
      <c r="AKG30" s="451"/>
      <c r="AKH30" s="451"/>
      <c r="AKI30" s="451"/>
      <c r="AKJ30" s="451"/>
      <c r="AKK30" s="451"/>
      <c r="AKL30" s="451"/>
      <c r="AKM30" s="451"/>
      <c r="AKN30" s="451"/>
      <c r="AKO30" s="451"/>
      <c r="AKP30" s="451"/>
      <c r="AKQ30" s="451"/>
      <c r="AKR30" s="451"/>
      <c r="AKS30" s="451"/>
      <c r="AKT30" s="451"/>
      <c r="AKU30" s="451"/>
      <c r="AKV30" s="451"/>
      <c r="AKW30" s="451"/>
      <c r="AKX30" s="451"/>
      <c r="AKY30" s="451"/>
      <c r="AKZ30" s="451"/>
      <c r="ALA30" s="451"/>
      <c r="ALB30" s="451"/>
      <c r="ALC30" s="451"/>
      <c r="ALD30" s="451"/>
      <c r="ALE30" s="451"/>
      <c r="ALF30" s="451"/>
      <c r="ALG30" s="451"/>
      <c r="ALH30" s="451"/>
      <c r="ALI30" s="451"/>
      <c r="ALJ30" s="451"/>
      <c r="ALK30" s="451"/>
      <c r="ALL30" s="451"/>
      <c r="ALM30" s="451"/>
      <c r="ALN30" s="451"/>
      <c r="ALO30" s="451"/>
      <c r="ALP30" s="451"/>
      <c r="ALQ30" s="451"/>
      <c r="ALR30" s="451"/>
      <c r="ALS30" s="451"/>
      <c r="ALT30" s="451"/>
      <c r="ALU30" s="451"/>
      <c r="ALV30" s="451"/>
      <c r="ALW30" s="451"/>
      <c r="ALX30" s="451"/>
      <c r="ALY30" s="451"/>
      <c r="ALZ30" s="451"/>
      <c r="AMA30" s="451"/>
      <c r="AMB30" s="451"/>
      <c r="AMC30" s="451"/>
      <c r="AMD30" s="451"/>
      <c r="AME30" s="451"/>
      <c r="AMF30" s="451"/>
      <c r="AMG30" s="451"/>
      <c r="AMH30" s="451"/>
      <c r="AMI30" s="451"/>
      <c r="AMJ30" s="451"/>
    </row>
    <row r="31" spans="1:1024" ht="13.5" customHeight="1">
      <c r="A31" s="439" t="s">
        <v>410</v>
      </c>
      <c r="B31" s="409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</row>
    <row r="32" spans="1:1024" s="451" customFormat="1" ht="26.25">
      <c r="A32" s="398" t="s">
        <v>433</v>
      </c>
      <c r="B32" s="444">
        <v>3000</v>
      </c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  <c r="AKU32" s="18"/>
      <c r="AKV32" s="18"/>
      <c r="AKW32" s="18"/>
      <c r="AKX32" s="18"/>
      <c r="AKY32" s="18"/>
      <c r="AKZ32" s="18"/>
      <c r="ALA32" s="18"/>
      <c r="ALB32" s="18"/>
      <c r="ALC32" s="18"/>
      <c r="ALD32" s="18"/>
      <c r="ALE32" s="18"/>
      <c r="ALF32" s="18"/>
      <c r="ALG32" s="18"/>
      <c r="ALH32" s="18"/>
      <c r="ALI32" s="18"/>
      <c r="ALJ32" s="18"/>
      <c r="ALK32" s="18"/>
      <c r="ALL32" s="18"/>
      <c r="ALM32" s="18"/>
      <c r="ALN32" s="18"/>
      <c r="ALO32" s="18"/>
      <c r="ALP32" s="18"/>
      <c r="ALQ32" s="18"/>
      <c r="ALR32" s="18"/>
      <c r="ALS32" s="18"/>
      <c r="ALT32" s="18"/>
      <c r="ALU32" s="18"/>
      <c r="ALV32" s="18"/>
      <c r="ALW32" s="18"/>
      <c r="ALX32" s="18"/>
      <c r="ALY32" s="18"/>
      <c r="ALZ32" s="18"/>
      <c r="AMA32" s="18"/>
      <c r="AMB32" s="18"/>
      <c r="AMC32" s="18"/>
      <c r="AMD32" s="18"/>
      <c r="AME32" s="18"/>
      <c r="AMF32" s="18"/>
      <c r="AMG32" s="18"/>
      <c r="AMH32" s="18"/>
      <c r="AMI32" s="18"/>
      <c r="AMJ32" s="18"/>
    </row>
    <row r="33" spans="1:1024" ht="26.25" customHeight="1">
      <c r="A33" s="450" t="s">
        <v>431</v>
      </c>
      <c r="B33" s="409">
        <v>3001</v>
      </c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  <c r="BN33" s="451"/>
      <c r="BO33" s="451"/>
      <c r="BP33" s="451"/>
      <c r="BQ33" s="451"/>
      <c r="BR33" s="451"/>
      <c r="BS33" s="451"/>
      <c r="BT33" s="451"/>
      <c r="BU33" s="451"/>
      <c r="BV33" s="451"/>
      <c r="BW33" s="451"/>
      <c r="BX33" s="451"/>
      <c r="BY33" s="451"/>
      <c r="BZ33" s="451"/>
      <c r="CA33" s="451"/>
      <c r="CB33" s="451"/>
      <c r="CC33" s="451"/>
      <c r="CD33" s="451"/>
      <c r="CE33" s="451"/>
      <c r="CF33" s="451"/>
      <c r="CG33" s="451"/>
      <c r="CH33" s="451"/>
      <c r="CI33" s="451"/>
      <c r="CJ33" s="451"/>
      <c r="CK33" s="451"/>
      <c r="CL33" s="451"/>
      <c r="CM33" s="451"/>
      <c r="CN33" s="451"/>
      <c r="CO33" s="451"/>
      <c r="CP33" s="451"/>
      <c r="CQ33" s="451"/>
      <c r="CR33" s="451"/>
      <c r="CS33" s="451"/>
      <c r="CT33" s="451"/>
      <c r="CU33" s="451"/>
      <c r="CV33" s="451"/>
      <c r="CW33" s="451"/>
      <c r="CX33" s="451"/>
      <c r="CY33" s="451"/>
      <c r="CZ33" s="451"/>
      <c r="DA33" s="451"/>
      <c r="DB33" s="451"/>
      <c r="DC33" s="451"/>
      <c r="DD33" s="451"/>
      <c r="DE33" s="451"/>
      <c r="DF33" s="451"/>
      <c r="DG33" s="451"/>
      <c r="DH33" s="451"/>
      <c r="DI33" s="451"/>
      <c r="DJ33" s="451"/>
      <c r="DK33" s="451"/>
      <c r="DL33" s="451"/>
      <c r="DM33" s="451"/>
      <c r="DN33" s="451"/>
      <c r="DO33" s="451"/>
      <c r="DP33" s="451"/>
      <c r="DQ33" s="451"/>
      <c r="DR33" s="451"/>
      <c r="DS33" s="451"/>
      <c r="DT33" s="451"/>
      <c r="DU33" s="451"/>
      <c r="DV33" s="451"/>
      <c r="DW33" s="451"/>
      <c r="DX33" s="451"/>
      <c r="DY33" s="451"/>
      <c r="DZ33" s="451"/>
      <c r="EA33" s="451"/>
      <c r="EB33" s="451"/>
      <c r="EC33" s="451"/>
      <c r="ED33" s="451"/>
      <c r="EE33" s="451"/>
      <c r="EF33" s="451"/>
      <c r="EG33" s="451"/>
      <c r="EH33" s="451"/>
      <c r="EI33" s="451"/>
      <c r="EJ33" s="451"/>
      <c r="EK33" s="451"/>
      <c r="EL33" s="451"/>
      <c r="EM33" s="451"/>
      <c r="EN33" s="451"/>
      <c r="EO33" s="451"/>
      <c r="EP33" s="451"/>
      <c r="EQ33" s="451"/>
      <c r="ER33" s="451"/>
      <c r="ES33" s="451"/>
      <c r="ET33" s="451"/>
      <c r="EU33" s="451"/>
      <c r="EV33" s="451"/>
      <c r="EW33" s="451"/>
      <c r="EX33" s="451"/>
      <c r="EY33" s="451"/>
      <c r="EZ33" s="451"/>
      <c r="FA33" s="451"/>
      <c r="FB33" s="451"/>
      <c r="FC33" s="451"/>
      <c r="FD33" s="451"/>
      <c r="FE33" s="451"/>
      <c r="FF33" s="451"/>
      <c r="FG33" s="451"/>
      <c r="FH33" s="451"/>
      <c r="FI33" s="451"/>
      <c r="FJ33" s="451"/>
      <c r="FK33" s="451"/>
      <c r="FL33" s="451"/>
      <c r="FM33" s="451"/>
      <c r="FN33" s="451"/>
      <c r="FO33" s="451"/>
      <c r="FP33" s="451"/>
      <c r="FQ33" s="451"/>
      <c r="FR33" s="451"/>
      <c r="FS33" s="451"/>
      <c r="FT33" s="451"/>
      <c r="FU33" s="451"/>
      <c r="FV33" s="451"/>
      <c r="FW33" s="451"/>
      <c r="FX33" s="451"/>
      <c r="FY33" s="451"/>
      <c r="FZ33" s="451"/>
      <c r="GA33" s="451"/>
      <c r="GB33" s="451"/>
      <c r="GC33" s="451"/>
      <c r="GD33" s="451"/>
      <c r="GE33" s="451"/>
      <c r="GF33" s="451"/>
      <c r="GG33" s="451"/>
      <c r="GH33" s="451"/>
      <c r="GI33" s="451"/>
      <c r="GJ33" s="451"/>
      <c r="GK33" s="451"/>
      <c r="GL33" s="451"/>
      <c r="GM33" s="451"/>
      <c r="GN33" s="451"/>
      <c r="GO33" s="451"/>
      <c r="GP33" s="451"/>
      <c r="GQ33" s="451"/>
      <c r="GR33" s="451"/>
      <c r="GS33" s="451"/>
      <c r="GT33" s="451"/>
      <c r="GU33" s="451"/>
      <c r="GV33" s="451"/>
      <c r="GW33" s="451"/>
      <c r="GX33" s="451"/>
      <c r="GY33" s="451"/>
      <c r="GZ33" s="451"/>
      <c r="HA33" s="451"/>
      <c r="HB33" s="451"/>
      <c r="HC33" s="451"/>
      <c r="HD33" s="451"/>
      <c r="HE33" s="451"/>
      <c r="HF33" s="451"/>
      <c r="HG33" s="451"/>
      <c r="HH33" s="451"/>
      <c r="HI33" s="451"/>
      <c r="HJ33" s="451"/>
      <c r="HK33" s="451"/>
      <c r="HL33" s="451"/>
      <c r="HM33" s="451"/>
      <c r="HN33" s="451"/>
      <c r="HO33" s="451"/>
      <c r="HP33" s="451"/>
      <c r="HQ33" s="451"/>
      <c r="HR33" s="451"/>
      <c r="HS33" s="451"/>
      <c r="HT33" s="451"/>
      <c r="HU33" s="451"/>
      <c r="HV33" s="451"/>
      <c r="HW33" s="451"/>
      <c r="HX33" s="451"/>
      <c r="HY33" s="451"/>
      <c r="HZ33" s="451"/>
      <c r="IA33" s="451"/>
      <c r="IB33" s="451"/>
      <c r="IC33" s="451"/>
      <c r="ID33" s="451"/>
      <c r="IE33" s="451"/>
      <c r="IF33" s="451"/>
      <c r="IG33" s="451"/>
      <c r="IH33" s="451"/>
      <c r="II33" s="451"/>
      <c r="IJ33" s="451"/>
      <c r="IK33" s="451"/>
      <c r="IL33" s="451"/>
      <c r="IM33" s="451"/>
      <c r="IN33" s="451"/>
      <c r="IO33" s="451"/>
      <c r="IP33" s="451"/>
      <c r="IQ33" s="451"/>
      <c r="IR33" s="451"/>
      <c r="IS33" s="451"/>
      <c r="IT33" s="451"/>
      <c r="IU33" s="451"/>
      <c r="IV33" s="451"/>
      <c r="IW33" s="451"/>
      <c r="IX33" s="451"/>
      <c r="IY33" s="451"/>
      <c r="IZ33" s="451"/>
      <c r="JA33" s="451"/>
      <c r="JB33" s="451"/>
      <c r="JC33" s="451"/>
      <c r="JD33" s="451"/>
      <c r="JE33" s="451"/>
      <c r="JF33" s="451"/>
      <c r="JG33" s="451"/>
      <c r="JH33" s="451"/>
      <c r="JI33" s="451"/>
      <c r="JJ33" s="451"/>
      <c r="JK33" s="451"/>
      <c r="JL33" s="451"/>
      <c r="JM33" s="451"/>
      <c r="JN33" s="451"/>
      <c r="JO33" s="451"/>
      <c r="JP33" s="451"/>
      <c r="JQ33" s="451"/>
      <c r="JR33" s="451"/>
      <c r="JS33" s="451"/>
      <c r="JT33" s="451"/>
      <c r="JU33" s="451"/>
      <c r="JV33" s="451"/>
      <c r="JW33" s="451"/>
      <c r="JX33" s="451"/>
      <c r="JY33" s="451"/>
      <c r="JZ33" s="451"/>
      <c r="KA33" s="451"/>
      <c r="KB33" s="451"/>
      <c r="KC33" s="451"/>
      <c r="KD33" s="451"/>
      <c r="KE33" s="451"/>
      <c r="KF33" s="451"/>
      <c r="KG33" s="451"/>
      <c r="KH33" s="451"/>
      <c r="KI33" s="451"/>
      <c r="KJ33" s="451"/>
      <c r="KK33" s="451"/>
      <c r="KL33" s="451"/>
      <c r="KM33" s="451"/>
      <c r="KN33" s="451"/>
      <c r="KO33" s="451"/>
      <c r="KP33" s="451"/>
      <c r="KQ33" s="451"/>
      <c r="KR33" s="451"/>
      <c r="KS33" s="451"/>
      <c r="KT33" s="451"/>
      <c r="KU33" s="451"/>
      <c r="KV33" s="451"/>
      <c r="KW33" s="451"/>
      <c r="KX33" s="451"/>
      <c r="KY33" s="451"/>
      <c r="KZ33" s="451"/>
      <c r="LA33" s="451"/>
      <c r="LB33" s="451"/>
      <c r="LC33" s="451"/>
      <c r="LD33" s="451"/>
      <c r="LE33" s="451"/>
      <c r="LF33" s="451"/>
      <c r="LG33" s="451"/>
      <c r="LH33" s="451"/>
      <c r="LI33" s="451"/>
      <c r="LJ33" s="451"/>
      <c r="LK33" s="451"/>
      <c r="LL33" s="451"/>
      <c r="LM33" s="451"/>
      <c r="LN33" s="451"/>
      <c r="LO33" s="451"/>
      <c r="LP33" s="451"/>
      <c r="LQ33" s="451"/>
      <c r="LR33" s="451"/>
      <c r="LS33" s="451"/>
      <c r="LT33" s="451"/>
      <c r="LU33" s="451"/>
      <c r="LV33" s="451"/>
      <c r="LW33" s="451"/>
      <c r="LX33" s="451"/>
      <c r="LY33" s="451"/>
      <c r="LZ33" s="451"/>
      <c r="MA33" s="451"/>
      <c r="MB33" s="451"/>
      <c r="MC33" s="451"/>
      <c r="MD33" s="451"/>
      <c r="ME33" s="451"/>
      <c r="MF33" s="451"/>
      <c r="MG33" s="451"/>
      <c r="MH33" s="451"/>
      <c r="MI33" s="451"/>
      <c r="MJ33" s="451"/>
      <c r="MK33" s="451"/>
      <c r="ML33" s="451"/>
      <c r="MM33" s="451"/>
      <c r="MN33" s="451"/>
      <c r="MO33" s="451"/>
      <c r="MP33" s="451"/>
      <c r="MQ33" s="451"/>
      <c r="MR33" s="451"/>
      <c r="MS33" s="451"/>
      <c r="MT33" s="451"/>
      <c r="MU33" s="451"/>
      <c r="MV33" s="451"/>
      <c r="MW33" s="451"/>
      <c r="MX33" s="451"/>
      <c r="MY33" s="451"/>
      <c r="MZ33" s="451"/>
      <c r="NA33" s="451"/>
      <c r="NB33" s="451"/>
      <c r="NC33" s="451"/>
      <c r="ND33" s="451"/>
      <c r="NE33" s="451"/>
      <c r="NF33" s="451"/>
      <c r="NG33" s="451"/>
      <c r="NH33" s="451"/>
      <c r="NI33" s="451"/>
      <c r="NJ33" s="451"/>
      <c r="NK33" s="451"/>
      <c r="NL33" s="451"/>
      <c r="NM33" s="451"/>
      <c r="NN33" s="451"/>
      <c r="NO33" s="451"/>
      <c r="NP33" s="451"/>
      <c r="NQ33" s="451"/>
      <c r="NR33" s="451"/>
      <c r="NS33" s="451"/>
      <c r="NT33" s="451"/>
      <c r="NU33" s="451"/>
      <c r="NV33" s="451"/>
      <c r="NW33" s="451"/>
      <c r="NX33" s="451"/>
      <c r="NY33" s="451"/>
      <c r="NZ33" s="451"/>
      <c r="OA33" s="451"/>
      <c r="OB33" s="451"/>
      <c r="OC33" s="451"/>
      <c r="OD33" s="451"/>
      <c r="OE33" s="451"/>
      <c r="OF33" s="451"/>
      <c r="OG33" s="451"/>
      <c r="OH33" s="451"/>
      <c r="OI33" s="451"/>
      <c r="OJ33" s="451"/>
      <c r="OK33" s="451"/>
      <c r="OL33" s="451"/>
      <c r="OM33" s="451"/>
      <c r="ON33" s="451"/>
      <c r="OO33" s="451"/>
      <c r="OP33" s="451"/>
      <c r="OQ33" s="451"/>
      <c r="OR33" s="451"/>
      <c r="OS33" s="451"/>
      <c r="OT33" s="451"/>
      <c r="OU33" s="451"/>
      <c r="OV33" s="451"/>
      <c r="OW33" s="451"/>
      <c r="OX33" s="451"/>
      <c r="OY33" s="451"/>
      <c r="OZ33" s="451"/>
      <c r="PA33" s="451"/>
      <c r="PB33" s="451"/>
      <c r="PC33" s="451"/>
      <c r="PD33" s="451"/>
      <c r="PE33" s="451"/>
      <c r="PF33" s="451"/>
      <c r="PG33" s="451"/>
      <c r="PH33" s="451"/>
      <c r="PI33" s="451"/>
      <c r="PJ33" s="451"/>
      <c r="PK33" s="451"/>
      <c r="PL33" s="451"/>
      <c r="PM33" s="451"/>
      <c r="PN33" s="451"/>
      <c r="PO33" s="451"/>
      <c r="PP33" s="451"/>
      <c r="PQ33" s="451"/>
      <c r="PR33" s="451"/>
      <c r="PS33" s="451"/>
      <c r="PT33" s="451"/>
      <c r="PU33" s="451"/>
      <c r="PV33" s="451"/>
      <c r="PW33" s="451"/>
      <c r="PX33" s="451"/>
      <c r="PY33" s="451"/>
      <c r="PZ33" s="451"/>
      <c r="QA33" s="451"/>
      <c r="QB33" s="451"/>
      <c r="QC33" s="451"/>
      <c r="QD33" s="451"/>
      <c r="QE33" s="451"/>
      <c r="QF33" s="451"/>
      <c r="QG33" s="451"/>
      <c r="QH33" s="451"/>
      <c r="QI33" s="451"/>
      <c r="QJ33" s="451"/>
      <c r="QK33" s="451"/>
      <c r="QL33" s="451"/>
      <c r="QM33" s="451"/>
      <c r="QN33" s="451"/>
      <c r="QO33" s="451"/>
      <c r="QP33" s="451"/>
      <c r="QQ33" s="451"/>
      <c r="QR33" s="451"/>
      <c r="QS33" s="451"/>
      <c r="QT33" s="451"/>
      <c r="QU33" s="451"/>
      <c r="QV33" s="451"/>
      <c r="QW33" s="451"/>
      <c r="QX33" s="451"/>
      <c r="QY33" s="451"/>
      <c r="QZ33" s="451"/>
      <c r="RA33" s="451"/>
      <c r="RB33" s="451"/>
      <c r="RC33" s="451"/>
      <c r="RD33" s="451"/>
      <c r="RE33" s="451"/>
      <c r="RF33" s="451"/>
      <c r="RG33" s="451"/>
      <c r="RH33" s="451"/>
      <c r="RI33" s="451"/>
      <c r="RJ33" s="451"/>
      <c r="RK33" s="451"/>
      <c r="RL33" s="451"/>
      <c r="RM33" s="451"/>
      <c r="RN33" s="451"/>
      <c r="RO33" s="451"/>
      <c r="RP33" s="451"/>
      <c r="RQ33" s="451"/>
      <c r="RR33" s="451"/>
      <c r="RS33" s="451"/>
      <c r="RT33" s="451"/>
      <c r="RU33" s="451"/>
      <c r="RV33" s="451"/>
      <c r="RW33" s="451"/>
      <c r="RX33" s="451"/>
      <c r="RY33" s="451"/>
      <c r="RZ33" s="451"/>
      <c r="SA33" s="451"/>
      <c r="SB33" s="451"/>
      <c r="SC33" s="451"/>
      <c r="SD33" s="451"/>
      <c r="SE33" s="451"/>
      <c r="SF33" s="451"/>
      <c r="SG33" s="451"/>
      <c r="SH33" s="451"/>
      <c r="SI33" s="451"/>
      <c r="SJ33" s="451"/>
      <c r="SK33" s="451"/>
      <c r="SL33" s="451"/>
      <c r="SM33" s="451"/>
      <c r="SN33" s="451"/>
      <c r="SO33" s="451"/>
      <c r="SP33" s="451"/>
      <c r="SQ33" s="451"/>
      <c r="SR33" s="451"/>
      <c r="SS33" s="451"/>
      <c r="ST33" s="451"/>
      <c r="SU33" s="451"/>
      <c r="SV33" s="451"/>
      <c r="SW33" s="451"/>
      <c r="SX33" s="451"/>
      <c r="SY33" s="451"/>
      <c r="SZ33" s="451"/>
      <c r="TA33" s="451"/>
      <c r="TB33" s="451"/>
      <c r="TC33" s="451"/>
      <c r="TD33" s="451"/>
      <c r="TE33" s="451"/>
      <c r="TF33" s="451"/>
      <c r="TG33" s="451"/>
      <c r="TH33" s="451"/>
      <c r="TI33" s="451"/>
      <c r="TJ33" s="451"/>
      <c r="TK33" s="451"/>
      <c r="TL33" s="451"/>
      <c r="TM33" s="451"/>
      <c r="TN33" s="451"/>
      <c r="TO33" s="451"/>
      <c r="TP33" s="451"/>
      <c r="TQ33" s="451"/>
      <c r="TR33" s="451"/>
      <c r="TS33" s="451"/>
      <c r="TT33" s="451"/>
      <c r="TU33" s="451"/>
      <c r="TV33" s="451"/>
      <c r="TW33" s="451"/>
      <c r="TX33" s="451"/>
      <c r="TY33" s="451"/>
      <c r="TZ33" s="451"/>
      <c r="UA33" s="451"/>
      <c r="UB33" s="451"/>
      <c r="UC33" s="451"/>
      <c r="UD33" s="451"/>
      <c r="UE33" s="451"/>
      <c r="UF33" s="451"/>
      <c r="UG33" s="451"/>
      <c r="UH33" s="451"/>
      <c r="UI33" s="451"/>
      <c r="UJ33" s="451"/>
      <c r="UK33" s="451"/>
      <c r="UL33" s="451"/>
      <c r="UM33" s="451"/>
      <c r="UN33" s="451"/>
      <c r="UO33" s="451"/>
      <c r="UP33" s="451"/>
      <c r="UQ33" s="451"/>
      <c r="UR33" s="451"/>
      <c r="US33" s="451"/>
      <c r="UT33" s="451"/>
      <c r="UU33" s="451"/>
      <c r="UV33" s="451"/>
      <c r="UW33" s="451"/>
      <c r="UX33" s="451"/>
      <c r="UY33" s="451"/>
      <c r="UZ33" s="451"/>
      <c r="VA33" s="451"/>
      <c r="VB33" s="451"/>
      <c r="VC33" s="451"/>
      <c r="VD33" s="451"/>
      <c r="VE33" s="451"/>
      <c r="VF33" s="451"/>
      <c r="VG33" s="451"/>
      <c r="VH33" s="451"/>
      <c r="VI33" s="451"/>
      <c r="VJ33" s="451"/>
      <c r="VK33" s="451"/>
      <c r="VL33" s="451"/>
      <c r="VM33" s="451"/>
      <c r="VN33" s="451"/>
      <c r="VO33" s="451"/>
      <c r="VP33" s="451"/>
      <c r="VQ33" s="451"/>
      <c r="VR33" s="451"/>
      <c r="VS33" s="451"/>
      <c r="VT33" s="451"/>
      <c r="VU33" s="451"/>
      <c r="VV33" s="451"/>
      <c r="VW33" s="451"/>
      <c r="VX33" s="451"/>
      <c r="VY33" s="451"/>
      <c r="VZ33" s="451"/>
      <c r="WA33" s="451"/>
      <c r="WB33" s="451"/>
      <c r="WC33" s="451"/>
      <c r="WD33" s="451"/>
      <c r="WE33" s="451"/>
      <c r="WF33" s="451"/>
      <c r="WG33" s="451"/>
      <c r="WH33" s="451"/>
      <c r="WI33" s="451"/>
      <c r="WJ33" s="451"/>
      <c r="WK33" s="451"/>
      <c r="WL33" s="451"/>
      <c r="WM33" s="451"/>
      <c r="WN33" s="451"/>
      <c r="WO33" s="451"/>
      <c r="WP33" s="451"/>
      <c r="WQ33" s="451"/>
      <c r="WR33" s="451"/>
      <c r="WS33" s="451"/>
      <c r="WT33" s="451"/>
      <c r="WU33" s="451"/>
      <c r="WV33" s="451"/>
      <c r="WW33" s="451"/>
      <c r="WX33" s="451"/>
      <c r="WY33" s="451"/>
      <c r="WZ33" s="451"/>
      <c r="XA33" s="451"/>
      <c r="XB33" s="451"/>
      <c r="XC33" s="451"/>
      <c r="XD33" s="451"/>
      <c r="XE33" s="451"/>
      <c r="XF33" s="451"/>
      <c r="XG33" s="451"/>
      <c r="XH33" s="451"/>
      <c r="XI33" s="451"/>
      <c r="XJ33" s="451"/>
      <c r="XK33" s="451"/>
      <c r="XL33" s="451"/>
      <c r="XM33" s="451"/>
      <c r="XN33" s="451"/>
      <c r="XO33" s="451"/>
      <c r="XP33" s="451"/>
      <c r="XQ33" s="451"/>
      <c r="XR33" s="451"/>
      <c r="XS33" s="451"/>
      <c r="XT33" s="451"/>
      <c r="XU33" s="451"/>
      <c r="XV33" s="451"/>
      <c r="XW33" s="451"/>
      <c r="XX33" s="451"/>
      <c r="XY33" s="451"/>
      <c r="XZ33" s="451"/>
      <c r="YA33" s="451"/>
      <c r="YB33" s="451"/>
      <c r="YC33" s="451"/>
      <c r="YD33" s="451"/>
      <c r="YE33" s="451"/>
      <c r="YF33" s="451"/>
      <c r="YG33" s="451"/>
      <c r="YH33" s="451"/>
      <c r="YI33" s="451"/>
      <c r="YJ33" s="451"/>
      <c r="YK33" s="451"/>
      <c r="YL33" s="451"/>
      <c r="YM33" s="451"/>
      <c r="YN33" s="451"/>
      <c r="YO33" s="451"/>
      <c r="YP33" s="451"/>
      <c r="YQ33" s="451"/>
      <c r="YR33" s="451"/>
      <c r="YS33" s="451"/>
      <c r="YT33" s="451"/>
      <c r="YU33" s="451"/>
      <c r="YV33" s="451"/>
      <c r="YW33" s="451"/>
      <c r="YX33" s="451"/>
      <c r="YY33" s="451"/>
      <c r="YZ33" s="451"/>
      <c r="ZA33" s="451"/>
      <c r="ZB33" s="451"/>
      <c r="ZC33" s="451"/>
      <c r="ZD33" s="451"/>
      <c r="ZE33" s="451"/>
      <c r="ZF33" s="451"/>
      <c r="ZG33" s="451"/>
      <c r="ZH33" s="451"/>
      <c r="ZI33" s="451"/>
      <c r="ZJ33" s="451"/>
      <c r="ZK33" s="451"/>
      <c r="ZL33" s="451"/>
      <c r="ZM33" s="451"/>
      <c r="ZN33" s="451"/>
      <c r="ZO33" s="451"/>
      <c r="ZP33" s="451"/>
      <c r="ZQ33" s="451"/>
      <c r="ZR33" s="451"/>
      <c r="ZS33" s="451"/>
      <c r="ZT33" s="451"/>
      <c r="ZU33" s="451"/>
      <c r="ZV33" s="451"/>
      <c r="ZW33" s="451"/>
      <c r="ZX33" s="451"/>
      <c r="ZY33" s="451"/>
      <c r="ZZ33" s="451"/>
      <c r="AAA33" s="451"/>
      <c r="AAB33" s="451"/>
      <c r="AAC33" s="451"/>
      <c r="AAD33" s="451"/>
      <c r="AAE33" s="451"/>
      <c r="AAF33" s="451"/>
      <c r="AAG33" s="451"/>
      <c r="AAH33" s="451"/>
      <c r="AAI33" s="451"/>
      <c r="AAJ33" s="451"/>
      <c r="AAK33" s="451"/>
      <c r="AAL33" s="451"/>
      <c r="AAM33" s="451"/>
      <c r="AAN33" s="451"/>
      <c r="AAO33" s="451"/>
      <c r="AAP33" s="451"/>
      <c r="AAQ33" s="451"/>
      <c r="AAR33" s="451"/>
      <c r="AAS33" s="451"/>
      <c r="AAT33" s="451"/>
      <c r="AAU33" s="451"/>
      <c r="AAV33" s="451"/>
      <c r="AAW33" s="451"/>
      <c r="AAX33" s="451"/>
      <c r="AAY33" s="451"/>
      <c r="AAZ33" s="451"/>
      <c r="ABA33" s="451"/>
      <c r="ABB33" s="451"/>
      <c r="ABC33" s="451"/>
      <c r="ABD33" s="451"/>
      <c r="ABE33" s="451"/>
      <c r="ABF33" s="451"/>
      <c r="ABG33" s="451"/>
      <c r="ABH33" s="451"/>
      <c r="ABI33" s="451"/>
      <c r="ABJ33" s="451"/>
      <c r="ABK33" s="451"/>
      <c r="ABL33" s="451"/>
      <c r="ABM33" s="451"/>
      <c r="ABN33" s="451"/>
      <c r="ABO33" s="451"/>
      <c r="ABP33" s="451"/>
      <c r="ABQ33" s="451"/>
      <c r="ABR33" s="451"/>
      <c r="ABS33" s="451"/>
      <c r="ABT33" s="451"/>
      <c r="ABU33" s="451"/>
      <c r="ABV33" s="451"/>
      <c r="ABW33" s="451"/>
      <c r="ABX33" s="451"/>
      <c r="ABY33" s="451"/>
      <c r="ABZ33" s="451"/>
      <c r="ACA33" s="451"/>
      <c r="ACB33" s="451"/>
      <c r="ACC33" s="451"/>
      <c r="ACD33" s="451"/>
      <c r="ACE33" s="451"/>
      <c r="ACF33" s="451"/>
      <c r="ACG33" s="451"/>
      <c r="ACH33" s="451"/>
      <c r="ACI33" s="451"/>
      <c r="ACJ33" s="451"/>
      <c r="ACK33" s="451"/>
      <c r="ACL33" s="451"/>
      <c r="ACM33" s="451"/>
      <c r="ACN33" s="451"/>
      <c r="ACO33" s="451"/>
      <c r="ACP33" s="451"/>
      <c r="ACQ33" s="451"/>
      <c r="ACR33" s="451"/>
      <c r="ACS33" s="451"/>
      <c r="ACT33" s="451"/>
      <c r="ACU33" s="451"/>
      <c r="ACV33" s="451"/>
      <c r="ACW33" s="451"/>
      <c r="ACX33" s="451"/>
      <c r="ACY33" s="451"/>
      <c r="ACZ33" s="451"/>
      <c r="ADA33" s="451"/>
      <c r="ADB33" s="451"/>
      <c r="ADC33" s="451"/>
      <c r="ADD33" s="451"/>
      <c r="ADE33" s="451"/>
      <c r="ADF33" s="451"/>
      <c r="ADG33" s="451"/>
      <c r="ADH33" s="451"/>
      <c r="ADI33" s="451"/>
      <c r="ADJ33" s="451"/>
      <c r="ADK33" s="451"/>
      <c r="ADL33" s="451"/>
      <c r="ADM33" s="451"/>
      <c r="ADN33" s="451"/>
      <c r="ADO33" s="451"/>
      <c r="ADP33" s="451"/>
      <c r="ADQ33" s="451"/>
      <c r="ADR33" s="451"/>
      <c r="ADS33" s="451"/>
      <c r="ADT33" s="451"/>
      <c r="ADU33" s="451"/>
      <c r="ADV33" s="451"/>
      <c r="ADW33" s="451"/>
      <c r="ADX33" s="451"/>
      <c r="ADY33" s="451"/>
      <c r="ADZ33" s="451"/>
      <c r="AEA33" s="451"/>
      <c r="AEB33" s="451"/>
      <c r="AEC33" s="451"/>
      <c r="AED33" s="451"/>
      <c r="AEE33" s="451"/>
      <c r="AEF33" s="451"/>
      <c r="AEG33" s="451"/>
      <c r="AEH33" s="451"/>
      <c r="AEI33" s="451"/>
      <c r="AEJ33" s="451"/>
      <c r="AEK33" s="451"/>
      <c r="AEL33" s="451"/>
      <c r="AEM33" s="451"/>
      <c r="AEN33" s="451"/>
      <c r="AEO33" s="451"/>
      <c r="AEP33" s="451"/>
      <c r="AEQ33" s="451"/>
      <c r="AER33" s="451"/>
      <c r="AES33" s="451"/>
      <c r="AET33" s="451"/>
      <c r="AEU33" s="451"/>
      <c r="AEV33" s="451"/>
      <c r="AEW33" s="451"/>
      <c r="AEX33" s="451"/>
      <c r="AEY33" s="451"/>
      <c r="AEZ33" s="451"/>
      <c r="AFA33" s="451"/>
      <c r="AFB33" s="451"/>
      <c r="AFC33" s="451"/>
      <c r="AFD33" s="451"/>
      <c r="AFE33" s="451"/>
      <c r="AFF33" s="451"/>
      <c r="AFG33" s="451"/>
      <c r="AFH33" s="451"/>
      <c r="AFI33" s="451"/>
      <c r="AFJ33" s="451"/>
      <c r="AFK33" s="451"/>
      <c r="AFL33" s="451"/>
      <c r="AFM33" s="451"/>
      <c r="AFN33" s="451"/>
      <c r="AFO33" s="451"/>
      <c r="AFP33" s="451"/>
      <c r="AFQ33" s="451"/>
      <c r="AFR33" s="451"/>
      <c r="AFS33" s="451"/>
      <c r="AFT33" s="451"/>
      <c r="AFU33" s="451"/>
      <c r="AFV33" s="451"/>
      <c r="AFW33" s="451"/>
      <c r="AFX33" s="451"/>
      <c r="AFY33" s="451"/>
      <c r="AFZ33" s="451"/>
      <c r="AGA33" s="451"/>
      <c r="AGB33" s="451"/>
      <c r="AGC33" s="451"/>
      <c r="AGD33" s="451"/>
      <c r="AGE33" s="451"/>
      <c r="AGF33" s="451"/>
      <c r="AGG33" s="451"/>
      <c r="AGH33" s="451"/>
      <c r="AGI33" s="451"/>
      <c r="AGJ33" s="451"/>
      <c r="AGK33" s="451"/>
      <c r="AGL33" s="451"/>
      <c r="AGM33" s="451"/>
      <c r="AGN33" s="451"/>
      <c r="AGO33" s="451"/>
      <c r="AGP33" s="451"/>
      <c r="AGQ33" s="451"/>
      <c r="AGR33" s="451"/>
      <c r="AGS33" s="451"/>
      <c r="AGT33" s="451"/>
      <c r="AGU33" s="451"/>
      <c r="AGV33" s="451"/>
      <c r="AGW33" s="451"/>
      <c r="AGX33" s="451"/>
      <c r="AGY33" s="451"/>
      <c r="AGZ33" s="451"/>
      <c r="AHA33" s="451"/>
      <c r="AHB33" s="451"/>
      <c r="AHC33" s="451"/>
      <c r="AHD33" s="451"/>
      <c r="AHE33" s="451"/>
      <c r="AHF33" s="451"/>
      <c r="AHG33" s="451"/>
      <c r="AHH33" s="451"/>
      <c r="AHI33" s="451"/>
      <c r="AHJ33" s="451"/>
      <c r="AHK33" s="451"/>
      <c r="AHL33" s="451"/>
      <c r="AHM33" s="451"/>
      <c r="AHN33" s="451"/>
      <c r="AHO33" s="451"/>
      <c r="AHP33" s="451"/>
      <c r="AHQ33" s="451"/>
      <c r="AHR33" s="451"/>
      <c r="AHS33" s="451"/>
      <c r="AHT33" s="451"/>
      <c r="AHU33" s="451"/>
      <c r="AHV33" s="451"/>
      <c r="AHW33" s="451"/>
      <c r="AHX33" s="451"/>
      <c r="AHY33" s="451"/>
      <c r="AHZ33" s="451"/>
      <c r="AIA33" s="451"/>
      <c r="AIB33" s="451"/>
      <c r="AIC33" s="451"/>
      <c r="AID33" s="451"/>
      <c r="AIE33" s="451"/>
      <c r="AIF33" s="451"/>
      <c r="AIG33" s="451"/>
      <c r="AIH33" s="451"/>
      <c r="AII33" s="451"/>
      <c r="AIJ33" s="451"/>
      <c r="AIK33" s="451"/>
      <c r="AIL33" s="451"/>
      <c r="AIM33" s="451"/>
      <c r="AIN33" s="451"/>
      <c r="AIO33" s="451"/>
      <c r="AIP33" s="451"/>
      <c r="AIQ33" s="451"/>
      <c r="AIR33" s="451"/>
      <c r="AIS33" s="451"/>
      <c r="AIT33" s="451"/>
      <c r="AIU33" s="451"/>
      <c r="AIV33" s="451"/>
      <c r="AIW33" s="451"/>
      <c r="AIX33" s="451"/>
      <c r="AIY33" s="451"/>
      <c r="AIZ33" s="451"/>
      <c r="AJA33" s="451"/>
      <c r="AJB33" s="451"/>
      <c r="AJC33" s="451"/>
      <c r="AJD33" s="451"/>
      <c r="AJE33" s="451"/>
      <c r="AJF33" s="451"/>
      <c r="AJG33" s="451"/>
      <c r="AJH33" s="451"/>
      <c r="AJI33" s="451"/>
      <c r="AJJ33" s="451"/>
      <c r="AJK33" s="451"/>
      <c r="AJL33" s="451"/>
      <c r="AJM33" s="451"/>
      <c r="AJN33" s="451"/>
      <c r="AJO33" s="451"/>
      <c r="AJP33" s="451"/>
      <c r="AJQ33" s="451"/>
      <c r="AJR33" s="451"/>
      <c r="AJS33" s="451"/>
      <c r="AJT33" s="451"/>
      <c r="AJU33" s="451"/>
      <c r="AJV33" s="451"/>
      <c r="AJW33" s="451"/>
      <c r="AJX33" s="451"/>
      <c r="AJY33" s="451"/>
      <c r="AJZ33" s="451"/>
      <c r="AKA33" s="451"/>
      <c r="AKB33" s="451"/>
      <c r="AKC33" s="451"/>
      <c r="AKD33" s="451"/>
      <c r="AKE33" s="451"/>
      <c r="AKF33" s="451"/>
      <c r="AKG33" s="451"/>
      <c r="AKH33" s="451"/>
      <c r="AKI33" s="451"/>
      <c r="AKJ33" s="451"/>
      <c r="AKK33" s="451"/>
      <c r="AKL33" s="451"/>
      <c r="AKM33" s="451"/>
      <c r="AKN33" s="451"/>
      <c r="AKO33" s="451"/>
      <c r="AKP33" s="451"/>
      <c r="AKQ33" s="451"/>
      <c r="AKR33" s="451"/>
      <c r="AKS33" s="451"/>
      <c r="AKT33" s="451"/>
      <c r="AKU33" s="451"/>
      <c r="AKV33" s="451"/>
      <c r="AKW33" s="451"/>
      <c r="AKX33" s="451"/>
      <c r="AKY33" s="451"/>
      <c r="AKZ33" s="451"/>
      <c r="ALA33" s="451"/>
      <c r="ALB33" s="451"/>
      <c r="ALC33" s="451"/>
      <c r="ALD33" s="451"/>
      <c r="ALE33" s="451"/>
      <c r="ALF33" s="451"/>
      <c r="ALG33" s="451"/>
      <c r="ALH33" s="451"/>
      <c r="ALI33" s="451"/>
      <c r="ALJ33" s="451"/>
      <c r="ALK33" s="451"/>
      <c r="ALL33" s="451"/>
      <c r="ALM33" s="451"/>
      <c r="ALN33" s="451"/>
      <c r="ALO33" s="451"/>
      <c r="ALP33" s="451"/>
      <c r="ALQ33" s="451"/>
      <c r="ALR33" s="451"/>
      <c r="ALS33" s="451"/>
      <c r="ALT33" s="451"/>
      <c r="ALU33" s="451"/>
      <c r="ALV33" s="451"/>
      <c r="ALW33" s="451"/>
      <c r="ALX33" s="451"/>
      <c r="ALY33" s="451"/>
      <c r="ALZ33" s="451"/>
      <c r="AMA33" s="451"/>
      <c r="AMB33" s="451"/>
      <c r="AMC33" s="451"/>
      <c r="AMD33" s="451"/>
      <c r="AME33" s="451"/>
      <c r="AMF33" s="451"/>
      <c r="AMG33" s="451"/>
      <c r="AMH33" s="451"/>
      <c r="AMI33" s="451"/>
      <c r="AMJ33" s="451"/>
    </row>
    <row r="34" spans="1:1024" ht="13.5" customHeight="1">
      <c r="A34" s="439" t="s">
        <v>410</v>
      </c>
      <c r="B34" s="409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</row>
    <row r="35" spans="1:1024" ht="27" customHeight="1">
      <c r="A35" s="426" t="s">
        <v>177</v>
      </c>
      <c r="B35" s="453">
        <v>9000</v>
      </c>
      <c r="C35" s="445" t="s">
        <v>438</v>
      </c>
      <c r="D35" s="445" t="s">
        <v>438</v>
      </c>
      <c r="E35" s="445" t="s">
        <v>438</v>
      </c>
      <c r="F35" s="445" t="s">
        <v>438</v>
      </c>
      <c r="G35" s="445" t="s">
        <v>438</v>
      </c>
      <c r="H35" s="445" t="s">
        <v>438</v>
      </c>
      <c r="I35" s="445" t="s">
        <v>438</v>
      </c>
      <c r="J35" s="445" t="s">
        <v>438</v>
      </c>
      <c r="K35" s="445" t="s">
        <v>438</v>
      </c>
      <c r="L35" s="445" t="s">
        <v>438</v>
      </c>
      <c r="M35" s="445" t="s">
        <v>438</v>
      </c>
      <c r="N35" s="445" t="s">
        <v>438</v>
      </c>
    </row>
    <row r="36" spans="1:1024" ht="8.25" customHeight="1">
      <c r="A36" s="430"/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</row>
    <row r="37" spans="1:1024" ht="26.25" customHeight="1">
      <c r="A37" s="904" t="s">
        <v>180</v>
      </c>
      <c r="B37" s="904"/>
      <c r="C37" s="454"/>
      <c r="D37" s="354"/>
      <c r="E37" s="326"/>
      <c r="G37" s="1010"/>
      <c r="H37" s="1010"/>
      <c r="I37" s="1010"/>
      <c r="K37" s="454"/>
      <c r="L37" s="326"/>
    </row>
    <row r="38" spans="1:1024" ht="14.25" customHeight="1">
      <c r="A38" s="112"/>
      <c r="C38" s="905" t="s">
        <v>181</v>
      </c>
      <c r="D38" s="905"/>
      <c r="E38" s="905"/>
      <c r="F38" s="455"/>
      <c r="G38" s="933" t="s">
        <v>222</v>
      </c>
      <c r="H38" s="933"/>
      <c r="I38" s="933"/>
      <c r="J38" s="455"/>
      <c r="K38" s="905" t="s">
        <v>182</v>
      </c>
      <c r="L38" s="905"/>
    </row>
    <row r="39" spans="1:1024">
      <c r="A39" s="117" t="s">
        <v>183</v>
      </c>
      <c r="C39" s="456"/>
      <c r="D39" s="457"/>
      <c r="E39" s="357"/>
      <c r="F39" s="455"/>
      <c r="G39" s="1011"/>
      <c r="H39" s="1011"/>
      <c r="I39" s="1011"/>
      <c r="J39" s="455"/>
      <c r="K39" s="1012"/>
      <c r="L39" s="1012"/>
    </row>
    <row r="40" spans="1:1024" ht="15" customHeight="1">
      <c r="A40" s="120"/>
      <c r="C40" s="905" t="s">
        <v>181</v>
      </c>
      <c r="D40" s="905"/>
      <c r="E40" s="905"/>
      <c r="F40" s="455"/>
      <c r="G40" s="933" t="s">
        <v>223</v>
      </c>
      <c r="H40" s="933"/>
      <c r="I40" s="933"/>
      <c r="J40" s="455"/>
      <c r="K40" s="905" t="s">
        <v>184</v>
      </c>
      <c r="L40" s="905"/>
    </row>
    <row r="41" spans="1:1024">
      <c r="A41" s="117" t="s">
        <v>185</v>
      </c>
      <c r="B41" s="202"/>
      <c r="C41" s="203"/>
      <c r="D41" s="203"/>
      <c r="E41" s="204"/>
      <c r="F41" s="205"/>
      <c r="G41" s="203"/>
      <c r="H41" s="205"/>
    </row>
  </sheetData>
  <mergeCells count="44">
    <mergeCell ref="G39:I39"/>
    <mergeCell ref="K39:L39"/>
    <mergeCell ref="C40:E40"/>
    <mergeCell ref="G40:I40"/>
    <mergeCell ref="K40:L40"/>
    <mergeCell ref="M23:M24"/>
    <mergeCell ref="N23:N24"/>
    <mergeCell ref="A37:B37"/>
    <mergeCell ref="G37:I37"/>
    <mergeCell ref="C38:E38"/>
    <mergeCell ref="G38:I38"/>
    <mergeCell ref="K38:L38"/>
    <mergeCell ref="E6:F6"/>
    <mergeCell ref="K6:L6"/>
    <mergeCell ref="A20:A24"/>
    <mergeCell ref="B20:B24"/>
    <mergeCell ref="C20:M20"/>
    <mergeCell ref="C21:N21"/>
    <mergeCell ref="C22:H22"/>
    <mergeCell ref="I22:N22"/>
    <mergeCell ref="C23:C24"/>
    <mergeCell ref="D23:D24"/>
    <mergeCell ref="E23:F23"/>
    <mergeCell ref="G23:G24"/>
    <mergeCell ref="H23:H24"/>
    <mergeCell ref="I23:I24"/>
    <mergeCell ref="J23:J24"/>
    <mergeCell ref="K23:L23"/>
    <mergeCell ref="A2:A7"/>
    <mergeCell ref="B2:B7"/>
    <mergeCell ref="C2:N2"/>
    <mergeCell ref="C3:N3"/>
    <mergeCell ref="C4:H4"/>
    <mergeCell ref="I4:N4"/>
    <mergeCell ref="C5:C7"/>
    <mergeCell ref="D5:D7"/>
    <mergeCell ref="E5:F5"/>
    <mergeCell ref="G5:G7"/>
    <mergeCell ref="H5:H7"/>
    <mergeCell ref="I5:I7"/>
    <mergeCell ref="J5:J7"/>
    <mergeCell ref="K5:L5"/>
    <mergeCell ref="M5:M7"/>
    <mergeCell ref="N5:N7"/>
  </mergeCells>
  <pageMargins left="0.70833333333333304" right="0.39374999999999999" top="0.59097222222222201" bottom="0.39374999999999999" header="0.15763888888888899" footer="0.511811023622047"/>
  <pageSetup paperSize="9" firstPageNumber="7" fitToHeight="0" orientation="landscape" useFirstPageNumber="1" horizontalDpi="300" verticalDpi="300"/>
  <headerFooter>
    <oddHeader>&amp;C&amp;"Times New Roman,Обычный"&amp;P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MJ36"/>
  <sheetViews>
    <sheetView showGridLines="0" zoomScale="88" zoomScaleNormal="88" workbookViewId="0">
      <selection activeCell="D24" sqref="D24"/>
    </sheetView>
  </sheetViews>
  <sheetFormatPr defaultColWidth="9.140625" defaultRowHeight="15.75"/>
  <cols>
    <col min="1" max="1" width="33.85546875" style="459" customWidth="1"/>
    <col min="2" max="2" width="23.42578125" style="459" customWidth="1"/>
    <col min="3" max="3" width="28.42578125" style="459" customWidth="1"/>
    <col min="4" max="4" width="21.28515625" style="459" customWidth="1"/>
    <col min="5" max="5" width="20" style="459" customWidth="1"/>
    <col min="6" max="6" width="19" style="459" customWidth="1"/>
    <col min="7" max="8" width="25.42578125" style="459" customWidth="1"/>
    <col min="9" max="9" width="3.7109375" style="459" customWidth="1"/>
    <col min="10" max="13" width="8.85546875" style="15" customWidth="1"/>
    <col min="14" max="1024" width="9.140625" style="459"/>
  </cols>
  <sheetData>
    <row r="1" spans="1:16" ht="24" customHeight="1">
      <c r="A1" s="1013" t="s">
        <v>439</v>
      </c>
      <c r="B1" s="1013"/>
      <c r="C1" s="1013"/>
      <c r="D1" s="1013"/>
      <c r="E1" s="1013"/>
      <c r="F1" s="1013"/>
      <c r="G1" s="1013"/>
      <c r="H1" s="1013"/>
      <c r="J1" s="17" t="s">
        <v>2</v>
      </c>
      <c r="K1" s="18"/>
      <c r="L1" s="18"/>
      <c r="M1" s="18"/>
    </row>
    <row r="2" spans="1:16" ht="7.5" customHeight="1">
      <c r="A2" s="460"/>
      <c r="B2" s="460"/>
      <c r="C2" s="460"/>
      <c r="D2" s="460"/>
      <c r="E2" s="460"/>
      <c r="F2" s="460"/>
      <c r="G2" s="460"/>
      <c r="H2" s="460"/>
      <c r="J2" s="12" t="s">
        <v>4</v>
      </c>
      <c r="K2" s="12"/>
      <c r="L2" s="12"/>
      <c r="M2" s="12"/>
    </row>
    <row r="3" spans="1:16">
      <c r="A3" s="229"/>
      <c r="B3" s="229"/>
      <c r="C3" s="229"/>
      <c r="D3" s="229"/>
      <c r="E3" s="229"/>
      <c r="F3" s="229"/>
      <c r="G3" s="229"/>
      <c r="H3" s="461" t="s">
        <v>3</v>
      </c>
      <c r="I3" s="206"/>
      <c r="J3" s="12"/>
      <c r="K3" s="12"/>
      <c r="L3" s="12"/>
      <c r="M3" s="12"/>
      <c r="N3" s="462"/>
      <c r="O3" s="462"/>
      <c r="P3" s="463"/>
    </row>
    <row r="4" spans="1:16">
      <c r="A4" s="229"/>
      <c r="B4" s="1014" t="s">
        <v>353</v>
      </c>
      <c r="C4" s="1014"/>
      <c r="D4" s="1014"/>
      <c r="E4" s="1014"/>
      <c r="F4" s="1014"/>
      <c r="G4" s="464" t="s">
        <v>189</v>
      </c>
      <c r="H4" s="127"/>
      <c r="I4" s="206"/>
      <c r="J4" s="12"/>
      <c r="K4" s="12"/>
      <c r="L4" s="12"/>
      <c r="M4" s="12"/>
      <c r="N4" s="465"/>
      <c r="O4" s="465"/>
      <c r="P4" s="466"/>
    </row>
    <row r="5" spans="1:16">
      <c r="A5" s="229"/>
      <c r="B5" s="229"/>
      <c r="C5" s="229"/>
      <c r="D5" s="229"/>
      <c r="E5" s="229"/>
      <c r="F5" s="229"/>
      <c r="G5" s="467" t="s">
        <v>190</v>
      </c>
      <c r="H5" s="468"/>
      <c r="I5" s="206"/>
      <c r="J5" s="12"/>
      <c r="K5" s="12"/>
      <c r="L5" s="12"/>
      <c r="M5" s="12"/>
      <c r="N5" s="465"/>
      <c r="O5" s="465"/>
      <c r="P5" s="469"/>
    </row>
    <row r="6" spans="1:16">
      <c r="A6" s="229"/>
      <c r="B6" s="229"/>
      <c r="C6" s="229"/>
      <c r="D6" s="229"/>
      <c r="E6" s="229"/>
      <c r="F6" s="229"/>
      <c r="G6" s="464" t="s">
        <v>6</v>
      </c>
      <c r="H6" s="468"/>
      <c r="I6" s="206"/>
      <c r="J6" s="12"/>
      <c r="K6" s="12"/>
      <c r="L6" s="12"/>
      <c r="M6" s="12"/>
      <c r="N6" s="465"/>
      <c r="O6" s="465"/>
      <c r="P6" s="469"/>
    </row>
    <row r="7" spans="1:16">
      <c r="A7" s="210" t="s">
        <v>191</v>
      </c>
      <c r="B7" s="470"/>
      <c r="C7" s="471"/>
      <c r="D7" s="471"/>
      <c r="E7" s="471"/>
      <c r="F7" s="471"/>
      <c r="G7" s="464" t="s">
        <v>8</v>
      </c>
      <c r="H7" s="472"/>
      <c r="I7" s="473"/>
      <c r="J7" s="12"/>
      <c r="K7" s="12"/>
      <c r="L7" s="12"/>
      <c r="M7" s="12"/>
      <c r="N7" s="465"/>
      <c r="O7" s="465"/>
      <c r="P7" s="474"/>
    </row>
    <row r="8" spans="1:16" ht="14.25" customHeight="1">
      <c r="A8" s="1015" t="s">
        <v>192</v>
      </c>
      <c r="B8" s="475"/>
      <c r="C8" s="210"/>
      <c r="D8" s="210"/>
      <c r="E8" s="210"/>
      <c r="F8" s="210"/>
      <c r="G8" s="1016" t="s">
        <v>193</v>
      </c>
      <c r="H8" s="952"/>
      <c r="I8" s="473"/>
      <c r="J8" s="18"/>
      <c r="K8" s="18"/>
      <c r="L8" s="18"/>
      <c r="M8" s="18"/>
      <c r="N8" s="465"/>
      <c r="O8" s="465"/>
      <c r="P8" s="474"/>
    </row>
    <row r="9" spans="1:16" ht="14.25" customHeight="1">
      <c r="A9" s="1015"/>
      <c r="B9" s="470"/>
      <c r="C9" s="471"/>
      <c r="D9" s="471"/>
      <c r="E9" s="471"/>
      <c r="F9" s="471"/>
      <c r="G9" s="1016"/>
      <c r="H9" s="952"/>
      <c r="I9" s="473"/>
      <c r="J9" s="10" t="s">
        <v>16</v>
      </c>
      <c r="K9" s="10"/>
      <c r="L9" s="10"/>
      <c r="M9" s="10"/>
      <c r="N9" s="465"/>
      <c r="O9" s="465"/>
      <c r="P9" s="474"/>
    </row>
    <row r="10" spans="1:16">
      <c r="A10" s="210" t="s">
        <v>11</v>
      </c>
      <c r="B10" s="476"/>
      <c r="C10" s="477"/>
      <c r="D10" s="477"/>
      <c r="E10" s="477"/>
      <c r="F10" s="477"/>
      <c r="G10" s="464" t="s">
        <v>194</v>
      </c>
      <c r="H10" s="478"/>
      <c r="I10" s="473"/>
      <c r="J10" s="10"/>
      <c r="K10" s="10"/>
      <c r="L10" s="10"/>
      <c r="M10" s="10"/>
      <c r="N10" s="465"/>
      <c r="O10" s="465"/>
      <c r="P10" s="474"/>
    </row>
    <row r="11" spans="1:16">
      <c r="A11" s="210" t="s">
        <v>195</v>
      </c>
      <c r="B11" s="475"/>
      <c r="C11" s="210"/>
      <c r="D11" s="210"/>
      <c r="E11" s="210"/>
      <c r="F11" s="210"/>
      <c r="G11" s="464"/>
      <c r="H11" s="479"/>
      <c r="I11" s="473"/>
      <c r="J11" s="10"/>
      <c r="K11" s="10"/>
      <c r="L11" s="10"/>
      <c r="M11" s="10"/>
      <c r="N11" s="480"/>
      <c r="O11" s="480"/>
      <c r="P11" s="474"/>
    </row>
    <row r="12" spans="1:16">
      <c r="A12" s="481"/>
      <c r="B12" s="481"/>
      <c r="C12" s="481"/>
      <c r="D12" s="481"/>
      <c r="E12" s="481"/>
      <c r="F12" s="481"/>
      <c r="G12" s="481"/>
      <c r="H12" s="481"/>
      <c r="J12" s="10"/>
      <c r="K12" s="10"/>
      <c r="L12" s="10"/>
      <c r="M12" s="10"/>
    </row>
    <row r="13" spans="1:16">
      <c r="A13" s="229"/>
      <c r="B13" s="229"/>
      <c r="C13" s="482"/>
      <c r="D13" s="482"/>
      <c r="E13" s="482"/>
      <c r="F13" s="482"/>
      <c r="G13" s="229"/>
      <c r="H13" s="229"/>
      <c r="J13" s="10"/>
      <c r="K13" s="10"/>
      <c r="L13" s="10"/>
      <c r="M13" s="10"/>
    </row>
    <row r="14" spans="1:16" ht="21.75" customHeight="1">
      <c r="A14" s="967" t="s">
        <v>440</v>
      </c>
      <c r="B14" s="967"/>
      <c r="C14" s="975" t="s">
        <v>441</v>
      </c>
      <c r="D14" s="1017" t="s">
        <v>442</v>
      </c>
      <c r="E14" s="1017"/>
      <c r="F14" s="1017"/>
      <c r="G14" s="975" t="s">
        <v>443</v>
      </c>
      <c r="H14" s="977" t="s">
        <v>444</v>
      </c>
      <c r="J14" s="10"/>
      <c r="K14" s="10"/>
      <c r="L14" s="10"/>
      <c r="M14" s="10"/>
    </row>
    <row r="15" spans="1:16" ht="18.75" customHeight="1">
      <c r="A15" s="967"/>
      <c r="B15" s="967"/>
      <c r="C15" s="975"/>
      <c r="D15" s="483" t="s">
        <v>445</v>
      </c>
      <c r="E15" s="484" t="s">
        <v>207</v>
      </c>
      <c r="F15" s="485" t="s">
        <v>208</v>
      </c>
      <c r="G15" s="975"/>
      <c r="H15" s="977"/>
      <c r="J15" s="18"/>
      <c r="K15" s="18"/>
      <c r="L15" s="18"/>
      <c r="M15" s="18"/>
    </row>
    <row r="16" spans="1:16" ht="16.5" customHeight="1">
      <c r="A16" s="956">
        <v>1</v>
      </c>
      <c r="B16" s="956"/>
      <c r="C16" s="486">
        <v>2</v>
      </c>
      <c r="D16" s="487">
        <v>3</v>
      </c>
      <c r="E16" s="487">
        <v>4</v>
      </c>
      <c r="F16" s="488">
        <v>5</v>
      </c>
      <c r="G16" s="486">
        <v>6</v>
      </c>
      <c r="H16" s="486">
        <v>7</v>
      </c>
      <c r="J16" s="4" t="s">
        <v>27</v>
      </c>
      <c r="K16" s="4"/>
      <c r="L16" s="4"/>
      <c r="M16" s="4"/>
    </row>
    <row r="17" spans="1:13" ht="15.75" customHeight="1">
      <c r="A17" s="958" t="s">
        <v>446</v>
      </c>
      <c r="B17" s="958"/>
      <c r="C17" s="489" t="s">
        <v>91</v>
      </c>
      <c r="D17" s="490" t="s">
        <v>91</v>
      </c>
      <c r="E17" s="490" t="s">
        <v>91</v>
      </c>
      <c r="F17" s="490" t="s">
        <v>91</v>
      </c>
      <c r="G17" s="490" t="s">
        <v>91</v>
      </c>
      <c r="H17" s="491" t="s">
        <v>91</v>
      </c>
      <c r="J17" s="4"/>
      <c r="K17" s="4"/>
      <c r="L17" s="4"/>
      <c r="M17" s="4"/>
    </row>
    <row r="18" spans="1:13">
      <c r="A18" s="1018"/>
      <c r="B18" s="1018"/>
      <c r="C18" s="492"/>
      <c r="D18" s="493"/>
      <c r="E18" s="493"/>
      <c r="F18" s="493"/>
      <c r="G18" s="494"/>
      <c r="H18" s="495"/>
      <c r="J18" s="4"/>
      <c r="K18" s="4"/>
      <c r="L18" s="4"/>
      <c r="M18" s="4"/>
    </row>
    <row r="19" spans="1:13">
      <c r="A19" s="1019"/>
      <c r="B19" s="1019"/>
      <c r="C19" s="496"/>
      <c r="D19" s="497"/>
      <c r="E19" s="497"/>
      <c r="F19" s="497"/>
      <c r="G19" s="498"/>
      <c r="H19" s="499"/>
      <c r="J19" s="4"/>
      <c r="K19" s="4"/>
      <c r="L19" s="4"/>
      <c r="M19" s="4"/>
    </row>
    <row r="20" spans="1:13">
      <c r="A20" s="1019"/>
      <c r="B20" s="1019"/>
      <c r="C20" s="496"/>
      <c r="D20" s="497"/>
      <c r="E20" s="497"/>
      <c r="F20" s="497"/>
      <c r="G20" s="498"/>
      <c r="H20" s="499"/>
      <c r="J20" s="4"/>
      <c r="K20" s="4"/>
      <c r="L20" s="4"/>
      <c r="M20" s="4"/>
    </row>
    <row r="21" spans="1:13" ht="15.75" customHeight="1">
      <c r="A21" s="1020" t="s">
        <v>447</v>
      </c>
      <c r="B21" s="1020"/>
      <c r="C21" s="500" t="s">
        <v>91</v>
      </c>
      <c r="D21" s="500" t="s">
        <v>91</v>
      </c>
      <c r="E21" s="500" t="s">
        <v>91</v>
      </c>
      <c r="F21" s="500" t="s">
        <v>91</v>
      </c>
      <c r="G21" s="501"/>
      <c r="H21" s="502"/>
      <c r="J21" s="4"/>
      <c r="K21" s="4"/>
      <c r="L21" s="4"/>
      <c r="M21" s="4"/>
    </row>
    <row r="22" spans="1:13" ht="15.75" customHeight="1">
      <c r="A22" s="958" t="s">
        <v>448</v>
      </c>
      <c r="B22" s="958"/>
      <c r="C22" s="500" t="s">
        <v>91</v>
      </c>
      <c r="D22" s="503" t="s">
        <v>91</v>
      </c>
      <c r="E22" s="503" t="s">
        <v>91</v>
      </c>
      <c r="F22" s="503" t="s">
        <v>91</v>
      </c>
      <c r="G22" s="503" t="s">
        <v>91</v>
      </c>
      <c r="H22" s="504" t="s">
        <v>91</v>
      </c>
      <c r="J22" s="4"/>
      <c r="K22" s="4"/>
      <c r="L22" s="4"/>
      <c r="M22" s="4"/>
    </row>
    <row r="23" spans="1:13">
      <c r="A23" s="1018"/>
      <c r="B23" s="1018"/>
      <c r="C23" s="492"/>
      <c r="D23" s="493"/>
      <c r="E23" s="493"/>
      <c r="F23" s="493"/>
      <c r="G23" s="494"/>
      <c r="H23" s="495"/>
    </row>
    <row r="24" spans="1:13" ht="15.75" customHeight="1">
      <c r="A24" s="1019"/>
      <c r="B24" s="1019"/>
      <c r="C24" s="496"/>
      <c r="D24" s="497"/>
      <c r="E24" s="497"/>
      <c r="F24" s="497"/>
      <c r="G24" s="498"/>
      <c r="H24" s="499"/>
      <c r="J24" s="1" t="s">
        <v>44</v>
      </c>
      <c r="K24" s="1"/>
      <c r="L24" s="1"/>
      <c r="M24" s="1"/>
    </row>
    <row r="25" spans="1:13">
      <c r="A25" s="1019"/>
      <c r="B25" s="1019"/>
      <c r="C25" s="496"/>
      <c r="D25" s="497"/>
      <c r="E25" s="497"/>
      <c r="F25" s="497"/>
      <c r="G25" s="505"/>
      <c r="H25" s="499"/>
      <c r="J25" s="1"/>
      <c r="K25" s="1"/>
      <c r="L25" s="1"/>
      <c r="M25" s="1"/>
    </row>
    <row r="26" spans="1:13" ht="15.75" customHeight="1">
      <c r="A26" s="1020" t="s">
        <v>447</v>
      </c>
      <c r="B26" s="1020"/>
      <c r="C26" s="500" t="s">
        <v>91</v>
      </c>
      <c r="D26" s="500" t="s">
        <v>91</v>
      </c>
      <c r="E26" s="500" t="s">
        <v>91</v>
      </c>
      <c r="F26" s="500" t="s">
        <v>91</v>
      </c>
      <c r="G26" s="506"/>
      <c r="H26" s="502"/>
      <c r="J26" s="1"/>
      <c r="K26" s="1"/>
      <c r="L26" s="1"/>
      <c r="M26" s="1"/>
    </row>
    <row r="27" spans="1:13">
      <c r="A27" s="273"/>
      <c r="B27" s="507" t="s">
        <v>177</v>
      </c>
      <c r="C27" s="508" t="s">
        <v>91</v>
      </c>
      <c r="D27" s="509" t="s">
        <v>91</v>
      </c>
      <c r="E27" s="509" t="s">
        <v>91</v>
      </c>
      <c r="F27" s="509" t="s">
        <v>91</v>
      </c>
      <c r="G27" s="510" t="s">
        <v>449</v>
      </c>
      <c r="H27" s="511" t="s">
        <v>449</v>
      </c>
      <c r="J27" s="1"/>
      <c r="K27" s="1"/>
      <c r="L27" s="1"/>
      <c r="M27" s="1"/>
    </row>
    <row r="28" spans="1:13" ht="6" customHeight="1">
      <c r="A28" s="273"/>
      <c r="B28" s="271"/>
      <c r="C28" s="512"/>
      <c r="D28" s="512"/>
      <c r="E28" s="512"/>
      <c r="F28" s="512"/>
      <c r="G28" s="512"/>
      <c r="H28" s="512"/>
      <c r="J28" s="1"/>
      <c r="K28" s="1"/>
      <c r="L28" s="1"/>
      <c r="M28" s="1"/>
    </row>
    <row r="29" spans="1:13" ht="39">
      <c r="A29" s="108" t="s">
        <v>240</v>
      </c>
      <c r="B29" s="31"/>
      <c r="C29" s="109"/>
      <c r="D29" s="311"/>
      <c r="E29" s="513"/>
      <c r="F29" s="311"/>
      <c r="G29" s="109"/>
      <c r="H29" s="109"/>
      <c r="J29" s="1"/>
      <c r="K29" s="1"/>
      <c r="L29" s="1"/>
      <c r="M29" s="1"/>
    </row>
    <row r="30" spans="1:13">
      <c r="A30" s="112"/>
      <c r="B30" s="114" t="s">
        <v>181</v>
      </c>
      <c r="C30" s="514"/>
      <c r="D30" s="515" t="s">
        <v>222</v>
      </c>
      <c r="E30" s="516"/>
      <c r="F30" s="517" t="s">
        <v>182</v>
      </c>
      <c r="G30" s="518"/>
      <c r="H30" s="514"/>
    </row>
    <row r="31" spans="1:13" ht="14.25" customHeight="1">
      <c r="A31" s="117" t="s">
        <v>183</v>
      </c>
      <c r="B31" s="457"/>
      <c r="C31" s="518"/>
      <c r="D31" s="357"/>
      <c r="E31" s="519"/>
      <c r="F31" s="357"/>
      <c r="G31" s="518"/>
      <c r="H31" s="518"/>
    </row>
    <row r="32" spans="1:13" ht="14.25" customHeight="1">
      <c r="A32" s="120"/>
      <c r="B32" s="114" t="s">
        <v>181</v>
      </c>
      <c r="C32" s="514"/>
      <c r="D32" s="515" t="s">
        <v>223</v>
      </c>
      <c r="E32" s="516"/>
      <c r="F32" s="517" t="s">
        <v>184</v>
      </c>
      <c r="G32" s="518"/>
      <c r="H32" s="514"/>
    </row>
    <row r="33" spans="1:13" ht="13.5" customHeight="1">
      <c r="A33" s="117" t="s">
        <v>185</v>
      </c>
      <c r="B33" s="202"/>
      <c r="C33" s="203"/>
      <c r="D33" s="203"/>
      <c r="E33" s="204"/>
      <c r="F33" s="205"/>
      <c r="G33" s="203"/>
      <c r="H33" s="205"/>
      <c r="J33" s="56"/>
      <c r="K33" s="56"/>
      <c r="L33" s="56"/>
      <c r="M33" s="56"/>
    </row>
    <row r="34" spans="1:13" ht="13.5" customHeight="1">
      <c r="A34" s="520"/>
      <c r="B34" s="274"/>
      <c r="C34" s="326"/>
      <c r="D34" s="203"/>
      <c r="E34" s="204"/>
      <c r="F34" s="205"/>
      <c r="G34" s="203"/>
      <c r="H34" s="205"/>
    </row>
    <row r="35" spans="1:13" ht="15.75" customHeight="1">
      <c r="A35" s="1021" t="s">
        <v>450</v>
      </c>
      <c r="B35" s="1021"/>
      <c r="C35" s="1021"/>
      <c r="D35" s="1021"/>
      <c r="E35" s="1021"/>
      <c r="F35" s="1021"/>
      <c r="G35" s="1021"/>
      <c r="H35" s="1021"/>
    </row>
    <row r="36" spans="1:13" ht="14.25" customHeight="1">
      <c r="A36" s="1021" t="s">
        <v>451</v>
      </c>
      <c r="B36" s="1021"/>
      <c r="C36" s="1021"/>
      <c r="D36" s="1021"/>
      <c r="E36" s="1021"/>
      <c r="F36" s="1021"/>
      <c r="G36" s="1021"/>
      <c r="H36" s="1021"/>
    </row>
  </sheetData>
  <mergeCells count="27">
    <mergeCell ref="A35:H35"/>
    <mergeCell ref="A36:H36"/>
    <mergeCell ref="A23:B23"/>
    <mergeCell ref="A24:B24"/>
    <mergeCell ref="J24:M29"/>
    <mergeCell ref="A25:B25"/>
    <mergeCell ref="A26:B26"/>
    <mergeCell ref="A16:B16"/>
    <mergeCell ref="J16:M22"/>
    <mergeCell ref="A17:B17"/>
    <mergeCell ref="A18:B18"/>
    <mergeCell ref="A19:B19"/>
    <mergeCell ref="A20:B20"/>
    <mergeCell ref="A21:B21"/>
    <mergeCell ref="A22:B22"/>
    <mergeCell ref="A1:H1"/>
    <mergeCell ref="J2:M7"/>
    <mergeCell ref="B4:F4"/>
    <mergeCell ref="A8:A9"/>
    <mergeCell ref="G8:G9"/>
    <mergeCell ref="H8:H9"/>
    <mergeCell ref="J9:M14"/>
    <mergeCell ref="A14:B15"/>
    <mergeCell ref="C14:C15"/>
    <mergeCell ref="D14:F14"/>
    <mergeCell ref="G14:G15"/>
    <mergeCell ref="H14:H15"/>
  </mergeCells>
  <pageMargins left="0.70833333333333304" right="0.39374999999999999" top="0.59097222222222201" bottom="0.39374999999999999" header="0.15763888888888899" footer="0.511811023622047"/>
  <pageSetup paperSize="9" firstPageNumber="8" fitToHeight="0" orientation="landscape" useFirstPageNumber="1" horizontalDpi="300" verticalDpi="300"/>
  <headerFooter>
    <oddHeader>&amp;C&amp;"Times New Roman,Обычный"&amp;P</oddHead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H43"/>
  <sheetViews>
    <sheetView showGridLines="0" topLeftCell="A13" zoomScale="88" zoomScaleNormal="88" workbookViewId="0">
      <selection activeCell="G21" sqref="G21"/>
    </sheetView>
  </sheetViews>
  <sheetFormatPr defaultColWidth="8.7109375" defaultRowHeight="15"/>
  <cols>
    <col min="1" max="1" width="6" style="15" customWidth="1"/>
    <col min="2" max="2" width="18" style="15" customWidth="1"/>
    <col min="3" max="3" width="12.85546875" style="15" customWidth="1"/>
    <col min="4" max="4" width="18.85546875" style="15" customWidth="1"/>
    <col min="5" max="5" width="12.140625" style="15" customWidth="1"/>
    <col min="6" max="6" width="18" style="15" customWidth="1"/>
    <col min="7" max="7" width="11" style="15" customWidth="1"/>
    <col min="8" max="8" width="13.140625" style="15" customWidth="1"/>
    <col min="9" max="9" width="7" style="15" customWidth="1"/>
    <col min="10" max="10" width="7.140625" style="15" customWidth="1"/>
    <col min="11" max="11" width="9" style="15" customWidth="1"/>
    <col min="12" max="13" width="17" style="15" customWidth="1"/>
    <col min="14" max="14" width="11.5703125" style="15" customWidth="1"/>
    <col min="15" max="15" width="10.7109375" style="15" customWidth="1"/>
    <col min="16" max="16" width="10" style="15" customWidth="1"/>
    <col min="17" max="17" width="14.28515625" style="15" customWidth="1"/>
    <col min="18" max="18" width="15.7109375" style="15" customWidth="1"/>
    <col min="19" max="19" width="13.5703125" style="15" customWidth="1"/>
    <col min="24" max="24" width="13.7109375" style="15" customWidth="1"/>
    <col min="25" max="26" width="13" style="15" customWidth="1"/>
    <col min="27" max="27" width="15" style="15" customWidth="1"/>
    <col min="28" max="29" width="14.28515625" style="15" customWidth="1"/>
    <col min="30" max="30" width="13.5703125" style="15" customWidth="1"/>
  </cols>
  <sheetData>
    <row r="1" spans="1:34" ht="38.25" customHeight="1">
      <c r="A1" s="1022" t="s">
        <v>452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022"/>
      <c r="Q1" s="1022"/>
      <c r="R1" s="1022"/>
      <c r="T1" s="15"/>
      <c r="U1" s="15"/>
      <c r="V1" s="15"/>
      <c r="W1" s="15"/>
    </row>
    <row r="2" spans="1:34" ht="9.75" customHeight="1">
      <c r="A2" s="521"/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T2" s="17" t="s">
        <v>2</v>
      </c>
      <c r="U2" s="18"/>
      <c r="V2" s="18"/>
      <c r="W2" s="18"/>
    </row>
    <row r="3" spans="1:34" ht="15.7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522"/>
      <c r="M3" s="522"/>
      <c r="N3" s="522"/>
      <c r="O3" s="522"/>
      <c r="P3" s="124"/>
      <c r="Q3" s="124"/>
      <c r="R3" s="125" t="s">
        <v>3</v>
      </c>
      <c r="T3" s="12" t="s">
        <v>4</v>
      </c>
      <c r="U3" s="12"/>
      <c r="V3" s="12"/>
      <c r="W3" s="12"/>
    </row>
    <row r="4" spans="1:34">
      <c r="A4" s="124"/>
      <c r="B4" s="124"/>
      <c r="C4" s="124"/>
      <c r="D4" s="1023" t="s">
        <v>353</v>
      </c>
      <c r="E4" s="1023"/>
      <c r="F4" s="1023"/>
      <c r="G4" s="1023"/>
      <c r="H4" s="1023"/>
      <c r="I4" s="1023"/>
      <c r="J4" s="1023"/>
      <c r="K4" s="1023"/>
      <c r="L4" s="1023"/>
      <c r="M4" s="1023"/>
      <c r="N4" s="1023"/>
      <c r="O4" s="522"/>
      <c r="P4" s="1024" t="s">
        <v>189</v>
      </c>
      <c r="Q4" s="1024"/>
      <c r="R4" s="127"/>
      <c r="T4" s="12"/>
      <c r="U4" s="12"/>
      <c r="V4" s="12"/>
      <c r="W4" s="12"/>
    </row>
    <row r="5" spans="1:34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522"/>
      <c r="M5" s="522"/>
      <c r="N5" s="522"/>
      <c r="O5" s="522"/>
      <c r="P5" s="1024" t="s">
        <v>190</v>
      </c>
      <c r="Q5" s="1024"/>
      <c r="R5" s="524"/>
      <c r="T5" s="12"/>
      <c r="U5" s="12"/>
      <c r="V5" s="12"/>
      <c r="W5" s="12"/>
    </row>
    <row r="6" spans="1:34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522"/>
      <c r="M6" s="522"/>
      <c r="N6" s="522"/>
      <c r="O6" s="522"/>
      <c r="P6" s="1024" t="s">
        <v>6</v>
      </c>
      <c r="Q6" s="1024"/>
      <c r="R6" s="524"/>
      <c r="T6" s="12"/>
      <c r="U6" s="12"/>
      <c r="V6" s="12"/>
      <c r="W6" s="12"/>
    </row>
    <row r="7" spans="1:34">
      <c r="A7" s="909" t="s">
        <v>191</v>
      </c>
      <c r="B7" s="909"/>
      <c r="C7" s="909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024" t="s">
        <v>8</v>
      </c>
      <c r="Q7" s="1024"/>
      <c r="R7" s="132"/>
      <c r="T7" s="12"/>
      <c r="U7" s="12"/>
      <c r="V7" s="12"/>
      <c r="W7" s="12"/>
    </row>
    <row r="8" spans="1:34" ht="13.5" customHeight="1">
      <c r="A8" s="910" t="s">
        <v>192</v>
      </c>
      <c r="B8" s="910"/>
      <c r="C8" s="910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1024" t="s">
        <v>193</v>
      </c>
      <c r="Q8" s="1024"/>
      <c r="R8" s="911"/>
      <c r="T8" s="12"/>
      <c r="U8" s="12"/>
      <c r="V8" s="12"/>
      <c r="W8" s="12"/>
    </row>
    <row r="9" spans="1:34">
      <c r="A9" s="910"/>
      <c r="B9" s="910"/>
      <c r="C9" s="910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1024"/>
      <c r="Q9" s="1024"/>
      <c r="R9" s="911"/>
      <c r="T9" s="18"/>
      <c r="U9" s="18"/>
      <c r="V9" s="18"/>
      <c r="W9" s="18"/>
    </row>
    <row r="10" spans="1:34">
      <c r="A10" s="909" t="s">
        <v>11</v>
      </c>
      <c r="B10" s="909"/>
      <c r="C10" s="909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1024" t="s">
        <v>194</v>
      </c>
      <c r="Q10" s="1024"/>
      <c r="R10" s="137"/>
      <c r="T10" s="10" t="s">
        <v>16</v>
      </c>
      <c r="U10" s="10"/>
      <c r="V10" s="10"/>
      <c r="W10" s="10"/>
    </row>
    <row r="11" spans="1:34">
      <c r="A11" s="909" t="s">
        <v>195</v>
      </c>
      <c r="B11" s="909"/>
      <c r="C11" s="909"/>
      <c r="D11" s="124"/>
      <c r="E11" s="124"/>
      <c r="F11" s="124"/>
      <c r="G11" s="124"/>
      <c r="H11" s="124"/>
      <c r="I11" s="124"/>
      <c r="J11" s="124"/>
      <c r="K11" s="124"/>
      <c r="L11" s="522"/>
      <c r="M11" s="522"/>
      <c r="N11" s="522"/>
      <c r="O11" s="522"/>
      <c r="P11" s="126"/>
      <c r="Q11" s="126"/>
      <c r="R11" s="138"/>
      <c r="T11" s="10"/>
      <c r="U11" s="10"/>
      <c r="V11" s="10"/>
      <c r="W11" s="10"/>
    </row>
    <row r="12" spans="1:34" ht="18.75" customHeight="1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  <c r="L12" s="110"/>
      <c r="M12" s="110"/>
      <c r="N12" s="110"/>
      <c r="O12" s="110"/>
      <c r="P12" s="528"/>
      <c r="Q12" s="131"/>
      <c r="R12" s="131"/>
      <c r="T12" s="10"/>
      <c r="U12" s="10"/>
      <c r="V12" s="10"/>
      <c r="W12" s="10"/>
    </row>
    <row r="13" spans="1:34" ht="28.5" customHeight="1">
      <c r="A13" s="914" t="s">
        <v>453</v>
      </c>
      <c r="B13" s="914"/>
      <c r="C13" s="915" t="s">
        <v>454</v>
      </c>
      <c r="D13" s="915" t="s">
        <v>455</v>
      </c>
      <c r="E13" s="915" t="s">
        <v>456</v>
      </c>
      <c r="F13" s="1025" t="s">
        <v>457</v>
      </c>
      <c r="G13" s="915" t="s">
        <v>458</v>
      </c>
      <c r="H13" s="1026" t="s">
        <v>459</v>
      </c>
      <c r="I13" s="1026"/>
      <c r="J13" s="915" t="s">
        <v>199</v>
      </c>
      <c r="K13" s="915" t="s">
        <v>460</v>
      </c>
      <c r="L13" s="915"/>
      <c r="M13" s="915"/>
      <c r="N13" s="915"/>
      <c r="O13" s="916" t="s">
        <v>461</v>
      </c>
      <c r="P13" s="916"/>
      <c r="Q13" s="916"/>
      <c r="R13" s="916"/>
      <c r="T13" s="10"/>
      <c r="U13" s="10"/>
      <c r="V13" s="10"/>
      <c r="W13" s="10"/>
    </row>
    <row r="14" spans="1:34" ht="15.75" customHeight="1">
      <c r="A14" s="914"/>
      <c r="B14" s="914"/>
      <c r="C14" s="915"/>
      <c r="D14" s="915"/>
      <c r="E14" s="915"/>
      <c r="F14" s="1025"/>
      <c r="G14" s="915"/>
      <c r="H14" s="1026" t="s">
        <v>209</v>
      </c>
      <c r="I14" s="1026" t="s">
        <v>462</v>
      </c>
      <c r="J14" s="915"/>
      <c r="K14" s="915" t="s">
        <v>205</v>
      </c>
      <c r="L14" s="916" t="s">
        <v>104</v>
      </c>
      <c r="M14" s="916"/>
      <c r="N14" s="916"/>
      <c r="O14" s="915" t="s">
        <v>205</v>
      </c>
      <c r="P14" s="916" t="s">
        <v>104</v>
      </c>
      <c r="Q14" s="916"/>
      <c r="R14" s="916"/>
      <c r="T14" s="10"/>
      <c r="U14" s="10"/>
      <c r="V14" s="10"/>
      <c r="W14" s="10"/>
    </row>
    <row r="15" spans="1:34" ht="26.25" customHeight="1">
      <c r="A15" s="914"/>
      <c r="B15" s="914"/>
      <c r="C15" s="915"/>
      <c r="D15" s="915"/>
      <c r="E15" s="915"/>
      <c r="F15" s="1025"/>
      <c r="G15" s="915"/>
      <c r="H15" s="1026"/>
      <c r="I15" s="1026"/>
      <c r="J15" s="915"/>
      <c r="K15" s="915"/>
      <c r="L15" s="919" t="s">
        <v>463</v>
      </c>
      <c r="M15" s="919"/>
      <c r="N15" s="915" t="s">
        <v>464</v>
      </c>
      <c r="O15" s="915"/>
      <c r="P15" s="915" t="s">
        <v>465</v>
      </c>
      <c r="Q15" s="915" t="s">
        <v>466</v>
      </c>
      <c r="R15" s="1027" t="s">
        <v>467</v>
      </c>
      <c r="T15" s="10"/>
      <c r="U15" s="10"/>
      <c r="V15" s="10"/>
      <c r="W15" s="10"/>
      <c r="AE15" s="65"/>
      <c r="AF15" s="65"/>
      <c r="AG15" s="65"/>
      <c r="AH15" s="65"/>
    </row>
    <row r="16" spans="1:34" ht="51">
      <c r="A16" s="914"/>
      <c r="B16" s="914"/>
      <c r="C16" s="915"/>
      <c r="D16" s="915"/>
      <c r="E16" s="915"/>
      <c r="F16" s="1025"/>
      <c r="G16" s="915"/>
      <c r="H16" s="1026"/>
      <c r="I16" s="1026"/>
      <c r="J16" s="915"/>
      <c r="K16" s="915"/>
      <c r="L16" s="140" t="s">
        <v>468</v>
      </c>
      <c r="M16" s="140" t="s">
        <v>469</v>
      </c>
      <c r="N16" s="915"/>
      <c r="O16" s="915"/>
      <c r="P16" s="915"/>
      <c r="Q16" s="915"/>
      <c r="R16" s="1027"/>
      <c r="T16" s="18"/>
      <c r="U16" s="18"/>
      <c r="V16" s="18"/>
      <c r="W16" s="18"/>
      <c r="AE16" s="65"/>
      <c r="AF16" s="65"/>
      <c r="AG16" s="65"/>
      <c r="AH16" s="65"/>
    </row>
    <row r="17" spans="1:23" s="56" customFormat="1" ht="14.25" customHeight="1">
      <c r="A17" s="924">
        <v>1</v>
      </c>
      <c r="B17" s="924"/>
      <c r="C17" s="74">
        <v>2</v>
      </c>
      <c r="D17" s="147">
        <v>3</v>
      </c>
      <c r="E17" s="147">
        <v>4</v>
      </c>
      <c r="F17" s="531" t="s">
        <v>470</v>
      </c>
      <c r="G17" s="185">
        <v>5</v>
      </c>
      <c r="H17" s="74">
        <v>6</v>
      </c>
      <c r="I17" s="147">
        <v>7</v>
      </c>
      <c r="J17" s="147">
        <v>8</v>
      </c>
      <c r="K17" s="147">
        <v>9</v>
      </c>
      <c r="L17" s="147">
        <v>10</v>
      </c>
      <c r="M17" s="147">
        <v>11</v>
      </c>
      <c r="N17" s="147">
        <v>12</v>
      </c>
      <c r="O17" s="147">
        <v>13</v>
      </c>
      <c r="P17" s="147">
        <v>14</v>
      </c>
      <c r="Q17" s="532">
        <v>15</v>
      </c>
      <c r="R17" s="533">
        <v>16</v>
      </c>
      <c r="T17" s="4" t="s">
        <v>27</v>
      </c>
      <c r="U17" s="4"/>
      <c r="V17" s="4"/>
      <c r="W17" s="4"/>
    </row>
    <row r="18" spans="1:23" ht="38.25" customHeight="1">
      <c r="A18" s="1028" t="s">
        <v>471</v>
      </c>
      <c r="B18" s="1028"/>
      <c r="C18" s="534" t="s">
        <v>91</v>
      </c>
      <c r="D18" s="535" t="s">
        <v>91</v>
      </c>
      <c r="E18" s="536" t="s">
        <v>91</v>
      </c>
      <c r="F18" s="537"/>
      <c r="G18" s="538" t="s">
        <v>91</v>
      </c>
      <c r="H18" s="534" t="s">
        <v>91</v>
      </c>
      <c r="I18" s="539" t="s">
        <v>91</v>
      </c>
      <c r="J18" s="540">
        <v>1000</v>
      </c>
      <c r="K18" s="541" t="s">
        <v>472</v>
      </c>
      <c r="L18" s="542" t="s">
        <v>473</v>
      </c>
      <c r="M18" s="542" t="s">
        <v>473</v>
      </c>
      <c r="N18" s="542" t="s">
        <v>473</v>
      </c>
      <c r="O18" s="541" t="s">
        <v>474</v>
      </c>
      <c r="P18" s="542" t="s">
        <v>473</v>
      </c>
      <c r="Q18" s="542" t="s">
        <v>473</v>
      </c>
      <c r="R18" s="543" t="s">
        <v>473</v>
      </c>
      <c r="T18" s="4"/>
      <c r="U18" s="4"/>
      <c r="V18" s="4"/>
      <c r="W18" s="4"/>
    </row>
    <row r="19" spans="1:23" ht="46.5" customHeight="1">
      <c r="A19" s="1029" t="s">
        <v>475</v>
      </c>
      <c r="B19" s="1029"/>
      <c r="C19" s="161"/>
      <c r="D19" s="544"/>
      <c r="E19" s="182"/>
      <c r="F19" s="544"/>
      <c r="G19" s="545"/>
      <c r="H19" s="534"/>
      <c r="I19" s="55"/>
      <c r="J19" s="538">
        <v>1001</v>
      </c>
      <c r="K19" s="546" t="s">
        <v>472</v>
      </c>
      <c r="L19" s="547"/>
      <c r="M19" s="547"/>
      <c r="N19" s="547"/>
      <c r="O19" s="546" t="s">
        <v>474</v>
      </c>
      <c r="P19" s="547"/>
      <c r="Q19" s="547"/>
      <c r="R19" s="548"/>
      <c r="T19" s="4"/>
      <c r="U19" s="4"/>
      <c r="V19" s="4"/>
      <c r="W19" s="4"/>
    </row>
    <row r="20" spans="1:23" ht="46.5" customHeight="1">
      <c r="A20" s="1030" t="s">
        <v>476</v>
      </c>
      <c r="B20" s="1030"/>
      <c r="C20" s="549" t="s">
        <v>477</v>
      </c>
      <c r="D20" s="550" t="s">
        <v>478</v>
      </c>
      <c r="E20" s="551">
        <v>65510000</v>
      </c>
      <c r="F20" s="544"/>
      <c r="G20" s="545">
        <v>1957</v>
      </c>
      <c r="H20" s="534"/>
      <c r="I20" s="55"/>
      <c r="J20" s="538"/>
      <c r="K20" s="546"/>
      <c r="L20" s="547"/>
      <c r="M20" s="547"/>
      <c r="N20" s="547"/>
      <c r="O20" s="546"/>
      <c r="P20" s="547"/>
      <c r="Q20" s="547"/>
      <c r="R20" s="548"/>
      <c r="T20" s="4"/>
      <c r="U20" s="4"/>
      <c r="V20" s="4"/>
      <c r="W20" s="4"/>
    </row>
    <row r="21" spans="1:23" ht="39" customHeight="1">
      <c r="A21" s="1028" t="s">
        <v>479</v>
      </c>
      <c r="B21" s="1028"/>
      <c r="C21" s="534" t="s">
        <v>91</v>
      </c>
      <c r="D21" s="552" t="s">
        <v>91</v>
      </c>
      <c r="E21" s="553" t="s">
        <v>91</v>
      </c>
      <c r="F21" s="537"/>
      <c r="G21" s="554" t="s">
        <v>91</v>
      </c>
      <c r="H21" s="534" t="s">
        <v>91</v>
      </c>
      <c r="I21" s="539" t="s">
        <v>91</v>
      </c>
      <c r="J21" s="538">
        <v>2000</v>
      </c>
      <c r="K21" s="546" t="s">
        <v>472</v>
      </c>
      <c r="L21" s="555" t="s">
        <v>480</v>
      </c>
      <c r="M21" s="555" t="s">
        <v>480</v>
      </c>
      <c r="N21" s="555" t="s">
        <v>480</v>
      </c>
      <c r="O21" s="546" t="s">
        <v>474</v>
      </c>
      <c r="P21" s="555" t="s">
        <v>480</v>
      </c>
      <c r="Q21" s="555" t="s">
        <v>480</v>
      </c>
      <c r="R21" s="556" t="s">
        <v>480</v>
      </c>
      <c r="T21" s="4"/>
      <c r="U21" s="4"/>
      <c r="V21" s="4"/>
      <c r="W21" s="4"/>
    </row>
    <row r="22" spans="1:23" ht="29.25" customHeight="1">
      <c r="A22" s="1029" t="s">
        <v>475</v>
      </c>
      <c r="B22" s="1029"/>
      <c r="C22" s="161"/>
      <c r="D22" s="544"/>
      <c r="E22" s="182"/>
      <c r="F22" s="544"/>
      <c r="G22" s="545"/>
      <c r="H22" s="534"/>
      <c r="I22" s="55"/>
      <c r="J22" s="538">
        <v>2001</v>
      </c>
      <c r="K22" s="546" t="s">
        <v>472</v>
      </c>
      <c r="L22" s="547"/>
      <c r="M22" s="547"/>
      <c r="N22" s="547"/>
      <c r="O22" s="546" t="s">
        <v>474</v>
      </c>
      <c r="P22" s="547"/>
      <c r="Q22" s="547"/>
      <c r="R22" s="548"/>
      <c r="T22" s="4"/>
      <c r="U22" s="4"/>
      <c r="V22" s="4"/>
      <c r="W22" s="4"/>
    </row>
    <row r="23" spans="1:23" ht="13.5" customHeight="1">
      <c r="A23" s="1030"/>
      <c r="B23" s="1030"/>
      <c r="C23" s="549"/>
      <c r="D23" s="550"/>
      <c r="E23" s="551"/>
      <c r="F23" s="550"/>
      <c r="G23" s="557"/>
      <c r="H23" s="558"/>
      <c r="I23" s="559"/>
      <c r="J23" s="538"/>
      <c r="K23" s="546" t="s">
        <v>472</v>
      </c>
      <c r="L23" s="547"/>
      <c r="M23" s="547"/>
      <c r="N23" s="547"/>
      <c r="O23" s="546" t="s">
        <v>474</v>
      </c>
      <c r="P23" s="547"/>
      <c r="Q23" s="547"/>
      <c r="R23" s="548"/>
      <c r="T23" s="4"/>
      <c r="U23" s="4"/>
      <c r="V23" s="4"/>
      <c r="W23" s="4"/>
    </row>
    <row r="24" spans="1:23" ht="27.75" customHeight="1">
      <c r="A24" s="1028" t="s">
        <v>481</v>
      </c>
      <c r="B24" s="1028"/>
      <c r="C24" s="534" t="s">
        <v>91</v>
      </c>
      <c r="D24" s="552" t="s">
        <v>91</v>
      </c>
      <c r="E24" s="553" t="s">
        <v>91</v>
      </c>
      <c r="F24" s="537"/>
      <c r="G24" s="554" t="s">
        <v>91</v>
      </c>
      <c r="H24" s="534" t="s">
        <v>91</v>
      </c>
      <c r="I24" s="539" t="s">
        <v>91</v>
      </c>
      <c r="J24" s="538">
        <v>3000</v>
      </c>
      <c r="K24" s="546" t="s">
        <v>472</v>
      </c>
      <c r="L24" s="555" t="s">
        <v>482</v>
      </c>
      <c r="M24" s="555" t="s">
        <v>482</v>
      </c>
      <c r="N24" s="555" t="s">
        <v>482</v>
      </c>
      <c r="O24" s="546" t="s">
        <v>474</v>
      </c>
      <c r="P24" s="555" t="s">
        <v>482</v>
      </c>
      <c r="Q24" s="555" t="s">
        <v>482</v>
      </c>
      <c r="R24" s="556" t="s">
        <v>482</v>
      </c>
    </row>
    <row r="25" spans="1:23" ht="30.75" customHeight="1">
      <c r="A25" s="1029" t="s">
        <v>475</v>
      </c>
      <c r="B25" s="1029"/>
      <c r="C25" s="161"/>
      <c r="D25" s="544"/>
      <c r="E25" s="182"/>
      <c r="F25" s="544"/>
      <c r="G25" s="545"/>
      <c r="H25" s="534"/>
      <c r="I25" s="55"/>
      <c r="J25" s="538">
        <v>3001</v>
      </c>
      <c r="K25" s="546" t="s">
        <v>472</v>
      </c>
      <c r="L25" s="547"/>
      <c r="M25" s="547"/>
      <c r="N25" s="547"/>
      <c r="O25" s="546" t="s">
        <v>474</v>
      </c>
      <c r="P25" s="547"/>
      <c r="Q25" s="547"/>
      <c r="R25" s="548"/>
      <c r="T25" s="1" t="s">
        <v>44</v>
      </c>
      <c r="U25" s="1"/>
      <c r="V25" s="1"/>
      <c r="W25" s="1"/>
    </row>
    <row r="26" spans="1:23" ht="13.5" customHeight="1">
      <c r="A26" s="1031"/>
      <c r="B26" s="1031"/>
      <c r="C26" s="549"/>
      <c r="D26" s="550"/>
      <c r="E26" s="551"/>
      <c r="F26" s="550"/>
      <c r="G26" s="557"/>
      <c r="H26" s="558"/>
      <c r="I26" s="559"/>
      <c r="J26" s="538"/>
      <c r="K26" s="546" t="s">
        <v>472</v>
      </c>
      <c r="L26" s="547"/>
      <c r="M26" s="547"/>
      <c r="N26" s="547"/>
      <c r="O26" s="546" t="s">
        <v>474</v>
      </c>
      <c r="P26" s="547"/>
      <c r="Q26" s="547"/>
      <c r="R26" s="548"/>
      <c r="T26" s="1"/>
      <c r="U26" s="1"/>
      <c r="V26" s="1"/>
      <c r="W26" s="1"/>
    </row>
    <row r="27" spans="1:23" ht="28.5" customHeight="1">
      <c r="A27" s="1028" t="s">
        <v>483</v>
      </c>
      <c r="B27" s="1028"/>
      <c r="C27" s="534" t="s">
        <v>91</v>
      </c>
      <c r="D27" s="552" t="s">
        <v>91</v>
      </c>
      <c r="E27" s="553" t="s">
        <v>91</v>
      </c>
      <c r="F27" s="537"/>
      <c r="G27" s="554" t="s">
        <v>91</v>
      </c>
      <c r="H27" s="534" t="s">
        <v>91</v>
      </c>
      <c r="I27" s="55" t="s">
        <v>91</v>
      </c>
      <c r="J27" s="538">
        <v>4000</v>
      </c>
      <c r="K27" s="546" t="s">
        <v>472</v>
      </c>
      <c r="L27" s="555" t="s">
        <v>484</v>
      </c>
      <c r="M27" s="555" t="s">
        <v>484</v>
      </c>
      <c r="N27" s="555" t="s">
        <v>484</v>
      </c>
      <c r="O27" s="546" t="s">
        <v>474</v>
      </c>
      <c r="P27" s="555" t="s">
        <v>484</v>
      </c>
      <c r="Q27" s="555" t="s">
        <v>484</v>
      </c>
      <c r="R27" s="556" t="s">
        <v>484</v>
      </c>
      <c r="T27" s="1"/>
      <c r="U27" s="1"/>
      <c r="V27" s="1"/>
      <c r="W27" s="1"/>
    </row>
    <row r="28" spans="1:23" ht="28.5" customHeight="1">
      <c r="A28" s="1029" t="s">
        <v>475</v>
      </c>
      <c r="B28" s="1029"/>
      <c r="C28" s="161"/>
      <c r="D28" s="544"/>
      <c r="E28" s="182"/>
      <c r="F28" s="544"/>
      <c r="G28" s="545"/>
      <c r="H28" s="534"/>
      <c r="I28" s="55"/>
      <c r="J28" s="538">
        <v>4001</v>
      </c>
      <c r="K28" s="546" t="s">
        <v>472</v>
      </c>
      <c r="L28" s="547"/>
      <c r="M28" s="547"/>
      <c r="N28" s="547"/>
      <c r="O28" s="546" t="s">
        <v>474</v>
      </c>
      <c r="P28" s="547"/>
      <c r="Q28" s="547"/>
      <c r="R28" s="548"/>
      <c r="T28" s="1"/>
      <c r="U28" s="1"/>
      <c r="V28" s="1"/>
      <c r="W28" s="1"/>
    </row>
    <row r="29" spans="1:23" ht="13.5" customHeight="1">
      <c r="A29" s="1030"/>
      <c r="B29" s="1030"/>
      <c r="C29" s="549"/>
      <c r="D29" s="550"/>
      <c r="E29" s="551"/>
      <c r="F29" s="550"/>
      <c r="G29" s="557"/>
      <c r="H29" s="558"/>
      <c r="I29" s="559"/>
      <c r="J29" s="538"/>
      <c r="K29" s="546" t="s">
        <v>472</v>
      </c>
      <c r="L29" s="547"/>
      <c r="M29" s="547"/>
      <c r="N29" s="547"/>
      <c r="O29" s="546" t="s">
        <v>474</v>
      </c>
      <c r="P29" s="547"/>
      <c r="Q29" s="547"/>
      <c r="R29" s="548"/>
      <c r="T29" s="1"/>
      <c r="U29" s="1"/>
      <c r="V29" s="1"/>
      <c r="W29" s="1"/>
    </row>
    <row r="30" spans="1:23" ht="27.75" customHeight="1">
      <c r="A30" s="1032" t="s">
        <v>485</v>
      </c>
      <c r="B30" s="1032"/>
      <c r="C30" s="534" t="s">
        <v>91</v>
      </c>
      <c r="D30" s="552" t="s">
        <v>91</v>
      </c>
      <c r="E30" s="553" t="s">
        <v>91</v>
      </c>
      <c r="F30" s="537"/>
      <c r="G30" s="554" t="s">
        <v>91</v>
      </c>
      <c r="H30" s="534" t="s">
        <v>91</v>
      </c>
      <c r="I30" s="55" t="s">
        <v>91</v>
      </c>
      <c r="J30" s="560">
        <v>5000</v>
      </c>
      <c r="K30" s="546" t="s">
        <v>472</v>
      </c>
      <c r="L30" s="561" t="s">
        <v>486</v>
      </c>
      <c r="M30" s="561" t="s">
        <v>486</v>
      </c>
      <c r="N30" s="561" t="s">
        <v>486</v>
      </c>
      <c r="O30" s="546" t="s">
        <v>474</v>
      </c>
      <c r="P30" s="561" t="s">
        <v>486</v>
      </c>
      <c r="Q30" s="561" t="s">
        <v>486</v>
      </c>
      <c r="R30" s="562" t="s">
        <v>486</v>
      </c>
      <c r="T30" s="1"/>
      <c r="U30" s="1"/>
      <c r="V30" s="1"/>
      <c r="W30" s="1"/>
    </row>
    <row r="31" spans="1:23" ht="30.75" customHeight="1">
      <c r="A31" s="1029" t="s">
        <v>475</v>
      </c>
      <c r="B31" s="1029"/>
      <c r="C31" s="563"/>
      <c r="D31" s="564"/>
      <c r="E31" s="565"/>
      <c r="F31" s="564"/>
      <c r="G31" s="566"/>
      <c r="H31" s="567"/>
      <c r="I31" s="568"/>
      <c r="J31" s="560">
        <v>5001</v>
      </c>
      <c r="K31" s="546" t="s">
        <v>472</v>
      </c>
      <c r="L31" s="569"/>
      <c r="M31" s="569"/>
      <c r="N31" s="569"/>
      <c r="O31" s="546" t="s">
        <v>474</v>
      </c>
      <c r="P31" s="569"/>
      <c r="Q31" s="569"/>
      <c r="R31" s="570"/>
    </row>
    <row r="32" spans="1:23" ht="13.5" customHeight="1">
      <c r="A32" s="1030"/>
      <c r="B32" s="1030"/>
      <c r="C32" s="571"/>
      <c r="D32" s="572"/>
      <c r="E32" s="573"/>
      <c r="F32" s="550"/>
      <c r="G32" s="574"/>
      <c r="H32" s="575"/>
      <c r="I32" s="576"/>
      <c r="J32" s="560"/>
      <c r="K32" s="546" t="s">
        <v>472</v>
      </c>
      <c r="L32" s="569"/>
      <c r="M32" s="569"/>
      <c r="N32" s="569"/>
      <c r="O32" s="546" t="s">
        <v>474</v>
      </c>
      <c r="P32" s="569"/>
      <c r="Q32" s="569"/>
      <c r="R32" s="570"/>
    </row>
    <row r="33" spans="1:34" ht="16.149999999999999" customHeight="1">
      <c r="A33" s="1033" t="s">
        <v>177</v>
      </c>
      <c r="B33" s="1033"/>
      <c r="C33" s="1033"/>
      <c r="D33" s="1033"/>
      <c r="E33" s="1033"/>
      <c r="F33" s="1033"/>
      <c r="G33" s="1033"/>
      <c r="H33" s="1033"/>
      <c r="I33" s="1033"/>
      <c r="J33" s="577">
        <v>9000</v>
      </c>
      <c r="K33" s="578" t="s">
        <v>91</v>
      </c>
      <c r="L33" s="579" t="s">
        <v>91</v>
      </c>
      <c r="M33" s="579" t="s">
        <v>91</v>
      </c>
      <c r="N33" s="579" t="s">
        <v>91</v>
      </c>
      <c r="O33" s="578" t="s">
        <v>91</v>
      </c>
      <c r="P33" s="579" t="s">
        <v>91</v>
      </c>
      <c r="Q33" s="579" t="s">
        <v>91</v>
      </c>
      <c r="R33" s="580" t="s">
        <v>91</v>
      </c>
      <c r="S33" s="523"/>
      <c r="X33" s="523"/>
      <c r="Y33" s="523"/>
      <c r="Z33" s="523"/>
      <c r="AA33" s="523"/>
      <c r="AB33" s="581"/>
      <c r="AC33" s="582"/>
    </row>
    <row r="34" spans="1:34" s="585" customFormat="1" ht="7.5" customHeight="1">
      <c r="A34" s="583"/>
      <c r="B34" s="583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23"/>
      <c r="T34" s="56"/>
      <c r="U34" s="56"/>
      <c r="V34" s="56"/>
      <c r="W34" s="56"/>
      <c r="X34" s="523"/>
      <c r="Y34" s="523"/>
      <c r="Z34" s="523"/>
      <c r="AA34" s="523"/>
      <c r="AB34" s="582"/>
      <c r="AC34" s="582"/>
      <c r="AD34" s="15"/>
      <c r="AE34" s="15"/>
      <c r="AF34" s="15"/>
      <c r="AG34" s="15"/>
      <c r="AH34" s="15"/>
    </row>
    <row r="35" spans="1:34" s="585" customFormat="1" ht="12" customHeight="1">
      <c r="A35" s="586" t="s">
        <v>487</v>
      </c>
      <c r="B35" s="587"/>
      <c r="C35" s="587"/>
      <c r="D35" s="587"/>
      <c r="E35" s="587"/>
      <c r="F35" s="587"/>
      <c r="G35" s="587"/>
      <c r="H35" s="587"/>
      <c r="I35" s="587"/>
      <c r="J35" s="587"/>
      <c r="K35" s="587"/>
      <c r="L35" s="587"/>
    </row>
    <row r="36" spans="1:34" ht="12" customHeight="1">
      <c r="A36" s="1034" t="s">
        <v>488</v>
      </c>
      <c r="B36" s="1034"/>
      <c r="C36" s="1034"/>
      <c r="D36" s="1034"/>
      <c r="E36" s="1034"/>
      <c r="F36" s="1034"/>
      <c r="G36" s="1034"/>
      <c r="H36" s="1034"/>
      <c r="I36" s="1034"/>
      <c r="J36" s="1034"/>
      <c r="K36" s="1034"/>
      <c r="L36" s="1034"/>
      <c r="M36" s="1034"/>
      <c r="N36" s="1034"/>
      <c r="O36" s="1034"/>
      <c r="P36" s="1034"/>
      <c r="Q36" s="1034"/>
      <c r="R36" s="1034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5"/>
    </row>
    <row r="37" spans="1:34" ht="15" customHeight="1">
      <c r="A37" s="1034" t="s">
        <v>489</v>
      </c>
      <c r="B37" s="1034"/>
      <c r="C37" s="1034"/>
      <c r="D37" s="1034"/>
      <c r="E37" s="1034"/>
      <c r="F37" s="1034"/>
      <c r="G37" s="1034"/>
      <c r="H37" s="1034"/>
      <c r="I37" s="1034"/>
      <c r="J37" s="1034"/>
      <c r="K37" s="1034"/>
      <c r="L37" s="1034"/>
      <c r="M37" s="1034"/>
      <c r="N37" s="1034"/>
      <c r="O37" s="1034"/>
      <c r="P37" s="1034"/>
      <c r="Q37" s="1034"/>
      <c r="R37" s="1034"/>
    </row>
    <row r="38" spans="1:34" ht="26.25">
      <c r="A38" s="588"/>
      <c r="B38" s="588"/>
      <c r="C38" s="588"/>
      <c r="D38" s="588"/>
      <c r="E38" s="588"/>
      <c r="F38" s="588"/>
      <c r="G38" s="588"/>
      <c r="H38" s="588"/>
      <c r="I38" s="588"/>
      <c r="J38" s="588"/>
      <c r="K38" s="588"/>
      <c r="L38" s="588"/>
      <c r="M38" s="584"/>
      <c r="N38" s="584"/>
      <c r="O38" s="584"/>
      <c r="P38" s="584"/>
      <c r="Q38" s="584"/>
      <c r="R38" s="584"/>
      <c r="S38" s="523"/>
      <c r="X38" s="523"/>
      <c r="Y38" s="523"/>
      <c r="Z38" s="523"/>
      <c r="AA38" s="523"/>
      <c r="AB38" s="582"/>
      <c r="AC38" s="582"/>
    </row>
    <row r="39" spans="1:34" ht="15" customHeight="1">
      <c r="A39" s="588"/>
      <c r="B39" s="588"/>
      <c r="C39" s="588"/>
      <c r="D39" s="588"/>
      <c r="E39" s="588"/>
      <c r="F39" s="588"/>
      <c r="G39" s="588"/>
      <c r="H39" s="588"/>
      <c r="I39" s="588"/>
      <c r="J39" s="588"/>
      <c r="K39" s="588"/>
      <c r="L39" s="588"/>
      <c r="M39" s="584"/>
      <c r="N39" s="584"/>
      <c r="O39" s="584"/>
      <c r="P39" s="584"/>
      <c r="Q39" s="584"/>
      <c r="R39" s="584"/>
      <c r="S39" s="582"/>
      <c r="X39" s="582"/>
      <c r="Y39" s="582"/>
      <c r="Z39" s="582"/>
      <c r="AA39" s="582"/>
      <c r="AB39" s="582"/>
      <c r="AC39" s="582"/>
      <c r="AD39" s="582"/>
    </row>
    <row r="40" spans="1:34" ht="26.25">
      <c r="A40" s="588"/>
      <c r="B40" s="588"/>
      <c r="C40" s="588"/>
      <c r="D40" s="588"/>
      <c r="E40" s="588"/>
      <c r="F40" s="588"/>
      <c r="G40" s="588"/>
      <c r="H40" s="588"/>
      <c r="I40" s="588"/>
      <c r="J40" s="588"/>
      <c r="K40" s="588"/>
      <c r="L40" s="588"/>
      <c r="M40" s="584"/>
      <c r="N40" s="584"/>
      <c r="O40" s="584"/>
      <c r="P40" s="584"/>
      <c r="Q40" s="584"/>
      <c r="R40" s="584"/>
      <c r="S40" s="523"/>
      <c r="X40" s="523"/>
      <c r="Y40" s="523"/>
      <c r="Z40" s="523"/>
      <c r="AA40" s="523"/>
      <c r="AB40" s="582"/>
      <c r="AC40" s="582"/>
      <c r="AD40" s="582"/>
    </row>
    <row r="41" spans="1:34" ht="15" customHeight="1">
      <c r="A41" s="588"/>
      <c r="B41" s="588"/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4"/>
      <c r="N41" s="584"/>
      <c r="O41" s="584"/>
      <c r="P41" s="584"/>
      <c r="Q41" s="584"/>
      <c r="R41" s="584"/>
      <c r="S41" s="523"/>
      <c r="X41" s="523"/>
      <c r="Y41" s="523"/>
      <c r="Z41" s="523"/>
      <c r="AA41" s="523"/>
      <c r="AB41" s="582"/>
      <c r="AC41" s="582"/>
      <c r="AD41" s="582"/>
    </row>
    <row r="42" spans="1:34" ht="15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23"/>
      <c r="X42" s="523"/>
      <c r="Y42" s="523"/>
      <c r="Z42" s="523"/>
      <c r="AA42" s="523"/>
      <c r="AB42" s="582"/>
      <c r="AC42" s="582"/>
      <c r="AD42" s="582"/>
    </row>
    <row r="43" spans="1:34">
      <c r="A43" s="584"/>
      <c r="B43" s="584"/>
      <c r="C43" s="584"/>
      <c r="D43" s="584"/>
      <c r="E43" s="584"/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23"/>
      <c r="X43" s="523"/>
      <c r="Y43" s="523"/>
      <c r="Z43" s="523"/>
      <c r="AA43" s="523"/>
      <c r="AB43" s="582"/>
      <c r="AC43" s="582"/>
      <c r="AD43" s="582"/>
    </row>
  </sheetData>
  <mergeCells count="57">
    <mergeCell ref="A31:B31"/>
    <mergeCell ref="A32:B32"/>
    <mergeCell ref="A33:I33"/>
    <mergeCell ref="A36:R36"/>
    <mergeCell ref="A37:R37"/>
    <mergeCell ref="A24:B24"/>
    <mergeCell ref="A25:B25"/>
    <mergeCell ref="T25:W30"/>
    <mergeCell ref="A26:B26"/>
    <mergeCell ref="A27:B27"/>
    <mergeCell ref="A28:B28"/>
    <mergeCell ref="A29:B29"/>
    <mergeCell ref="A30:B30"/>
    <mergeCell ref="A17:B17"/>
    <mergeCell ref="T17:W23"/>
    <mergeCell ref="A18:B18"/>
    <mergeCell ref="A19:B19"/>
    <mergeCell ref="A20:B20"/>
    <mergeCell ref="A21:B21"/>
    <mergeCell ref="A22:B22"/>
    <mergeCell ref="A23:B23"/>
    <mergeCell ref="K14:K16"/>
    <mergeCell ref="L14:N14"/>
    <mergeCell ref="O14:O16"/>
    <mergeCell ref="P14:R14"/>
    <mergeCell ref="L15:M15"/>
    <mergeCell ref="N15:N16"/>
    <mergeCell ref="P15:P16"/>
    <mergeCell ref="Q15:Q16"/>
    <mergeCell ref="R15:R16"/>
    <mergeCell ref="A10:C10"/>
    <mergeCell ref="P10:Q10"/>
    <mergeCell ref="T10:W15"/>
    <mergeCell ref="A11:C11"/>
    <mergeCell ref="A13:B16"/>
    <mergeCell ref="C13:C16"/>
    <mergeCell ref="D13:D16"/>
    <mergeCell ref="E13:E16"/>
    <mergeCell ref="F13:F16"/>
    <mergeCell ref="G13:G16"/>
    <mergeCell ref="H13:I13"/>
    <mergeCell ref="J13:J16"/>
    <mergeCell ref="K13:N13"/>
    <mergeCell ref="O13:R13"/>
    <mergeCell ref="H14:H16"/>
    <mergeCell ref="I14:I16"/>
    <mergeCell ref="A1:R1"/>
    <mergeCell ref="T3:W8"/>
    <mergeCell ref="D4:N4"/>
    <mergeCell ref="P4:Q4"/>
    <mergeCell ref="P5:Q5"/>
    <mergeCell ref="P6:Q6"/>
    <mergeCell ref="A7:C7"/>
    <mergeCell ref="P7:Q7"/>
    <mergeCell ref="A8:C9"/>
    <mergeCell ref="P8:Q9"/>
    <mergeCell ref="R8:R9"/>
  </mergeCells>
  <pageMargins left="0.70833333333333304" right="0.39374999999999999" top="0.59097222222222201" bottom="0.39374999999999999" header="0.15763888888888899" footer="0.511811023622047"/>
  <pageSetup paperSize="9" firstPageNumber="9" fitToHeight="0" orientation="landscape" useFirstPageNumber="1" horizontalDpi="300" verticalDpi="300"/>
  <headerFooter>
    <oddHeader>&amp;C&amp;"Times New Roman,Обычный"&amp;P</oddHeader>
  </headerFooter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37"/>
  <sheetViews>
    <sheetView zoomScale="88" zoomScaleNormal="88" workbookViewId="0">
      <selection activeCell="L18" sqref="L18"/>
    </sheetView>
  </sheetViews>
  <sheetFormatPr defaultColWidth="8.7109375" defaultRowHeight="15"/>
  <cols>
    <col min="1" max="1" width="23.7109375" style="15" customWidth="1"/>
    <col min="2" max="2" width="6" style="15" customWidth="1"/>
    <col min="3" max="4" width="7" style="15" customWidth="1"/>
    <col min="5" max="5" width="13.28515625" style="15" customWidth="1"/>
    <col min="6" max="6" width="9.5703125" style="15" customWidth="1"/>
    <col min="7" max="7" width="9.7109375" style="15" customWidth="1"/>
    <col min="8" max="8" width="15.140625" style="15" customWidth="1"/>
    <col min="9" max="10" width="14.42578125" style="15" customWidth="1"/>
    <col min="11" max="11" width="16" style="15" customWidth="1"/>
    <col min="12" max="12" width="7" style="15" customWidth="1"/>
    <col min="13" max="13" width="14.140625" style="15" customWidth="1"/>
    <col min="14" max="14" width="16.140625" style="15" customWidth="1"/>
    <col min="15" max="15" width="7" style="15" customWidth="1"/>
    <col min="16" max="16" width="14.28515625" style="15" customWidth="1"/>
    <col min="17" max="17" width="15.7109375" style="15" customWidth="1"/>
    <col min="18" max="18" width="12" style="15" customWidth="1"/>
    <col min="23" max="23" width="13.7109375" style="15" customWidth="1"/>
    <col min="24" max="25" width="13" style="15" customWidth="1"/>
    <col min="26" max="26" width="15" style="15" customWidth="1"/>
    <col min="27" max="28" width="14.28515625" style="15" customWidth="1"/>
    <col min="29" max="29" width="13.5703125" style="15" customWidth="1"/>
  </cols>
  <sheetData>
    <row r="1" spans="1:29" ht="9.75" customHeight="1">
      <c r="S1" s="15"/>
      <c r="T1" s="15"/>
      <c r="U1" s="15"/>
      <c r="V1" s="15"/>
    </row>
    <row r="2" spans="1:29" ht="15" customHeight="1">
      <c r="A2" s="914" t="s">
        <v>490</v>
      </c>
      <c r="B2" s="914"/>
      <c r="C2" s="915" t="s">
        <v>199</v>
      </c>
      <c r="D2" s="915" t="s">
        <v>491</v>
      </c>
      <c r="E2" s="915"/>
      <c r="F2" s="915"/>
      <c r="G2" s="915"/>
      <c r="H2" s="916" t="s">
        <v>492</v>
      </c>
      <c r="I2" s="916"/>
      <c r="J2" s="916"/>
      <c r="K2" s="916"/>
      <c r="L2" s="916"/>
      <c r="M2" s="916"/>
      <c r="N2" s="916"/>
      <c r="O2" s="916"/>
      <c r="P2" s="916"/>
      <c r="Q2" s="916"/>
      <c r="S2" s="17" t="s">
        <v>2</v>
      </c>
      <c r="T2" s="18"/>
      <c r="U2" s="18"/>
      <c r="V2" s="18"/>
    </row>
    <row r="3" spans="1:29" ht="15" customHeight="1">
      <c r="A3" s="914"/>
      <c r="B3" s="914"/>
      <c r="C3" s="915"/>
      <c r="D3" s="915" t="s">
        <v>205</v>
      </c>
      <c r="E3" s="1026" t="s">
        <v>103</v>
      </c>
      <c r="F3" s="1026"/>
      <c r="G3" s="1026"/>
      <c r="H3" s="1026" t="s">
        <v>205</v>
      </c>
      <c r="I3" s="1035" t="s">
        <v>103</v>
      </c>
      <c r="J3" s="1035"/>
      <c r="K3" s="1035"/>
      <c r="L3" s="1035"/>
      <c r="M3" s="1035"/>
      <c r="N3" s="1035"/>
      <c r="O3" s="1035"/>
      <c r="P3" s="1035"/>
      <c r="Q3" s="1035"/>
      <c r="S3" s="12" t="s">
        <v>4</v>
      </c>
      <c r="T3" s="12"/>
      <c r="U3" s="12"/>
      <c r="V3" s="12"/>
    </row>
    <row r="4" spans="1:29" ht="24.75" customHeight="1">
      <c r="A4" s="914"/>
      <c r="B4" s="914"/>
      <c r="C4" s="915"/>
      <c r="D4" s="915"/>
      <c r="E4" s="915" t="s">
        <v>493</v>
      </c>
      <c r="F4" s="915" t="s">
        <v>494</v>
      </c>
      <c r="G4" s="915"/>
      <c r="H4" s="1026"/>
      <c r="I4" s="916" t="s">
        <v>141</v>
      </c>
      <c r="J4" s="916"/>
      <c r="K4" s="916"/>
      <c r="L4" s="915" t="s">
        <v>495</v>
      </c>
      <c r="M4" s="915"/>
      <c r="N4" s="915"/>
      <c r="O4" s="915" t="s">
        <v>496</v>
      </c>
      <c r="P4" s="915"/>
      <c r="Q4" s="915"/>
      <c r="S4" s="12"/>
      <c r="T4" s="12"/>
      <c r="U4" s="12"/>
      <c r="V4" s="12"/>
    </row>
    <row r="5" spans="1:29" ht="15" customHeight="1">
      <c r="A5" s="914"/>
      <c r="B5" s="914"/>
      <c r="C5" s="915"/>
      <c r="D5" s="915"/>
      <c r="E5" s="915"/>
      <c r="F5" s="915" t="s">
        <v>497</v>
      </c>
      <c r="G5" s="915" t="s">
        <v>498</v>
      </c>
      <c r="H5" s="1026"/>
      <c r="I5" s="916" t="s">
        <v>205</v>
      </c>
      <c r="J5" s="915" t="s">
        <v>103</v>
      </c>
      <c r="K5" s="915"/>
      <c r="L5" s="916" t="s">
        <v>205</v>
      </c>
      <c r="M5" s="915" t="s">
        <v>103</v>
      </c>
      <c r="N5" s="915"/>
      <c r="O5" s="916" t="s">
        <v>205</v>
      </c>
      <c r="P5" s="915" t="s">
        <v>103</v>
      </c>
      <c r="Q5" s="915"/>
      <c r="S5" s="12"/>
      <c r="T5" s="12"/>
      <c r="U5" s="12"/>
      <c r="V5" s="12"/>
    </row>
    <row r="6" spans="1:29" ht="40.5" customHeight="1">
      <c r="A6" s="914"/>
      <c r="B6" s="914"/>
      <c r="C6" s="915"/>
      <c r="D6" s="915"/>
      <c r="E6" s="915"/>
      <c r="F6" s="915"/>
      <c r="G6" s="915"/>
      <c r="H6" s="1026"/>
      <c r="I6" s="916"/>
      <c r="J6" s="589" t="s">
        <v>499</v>
      </c>
      <c r="K6" s="590" t="s">
        <v>500</v>
      </c>
      <c r="L6" s="916"/>
      <c r="M6" s="589" t="s">
        <v>499</v>
      </c>
      <c r="N6" s="590" t="s">
        <v>500</v>
      </c>
      <c r="O6" s="916"/>
      <c r="P6" s="589" t="s">
        <v>499</v>
      </c>
      <c r="Q6" s="589" t="s">
        <v>500</v>
      </c>
      <c r="S6" s="12"/>
      <c r="T6" s="12"/>
      <c r="U6" s="12"/>
      <c r="V6" s="12"/>
    </row>
    <row r="7" spans="1:29" s="56" customFormat="1" ht="13.5" customHeight="1">
      <c r="A7" s="924">
        <v>1</v>
      </c>
      <c r="B7" s="924"/>
      <c r="C7" s="147">
        <v>8</v>
      </c>
      <c r="D7" s="147">
        <v>17</v>
      </c>
      <c r="E7" s="147">
        <v>18</v>
      </c>
      <c r="F7" s="147">
        <v>19</v>
      </c>
      <c r="G7" s="147">
        <v>20</v>
      </c>
      <c r="H7" s="147">
        <v>21</v>
      </c>
      <c r="I7" s="147">
        <v>22</v>
      </c>
      <c r="J7" s="147">
        <v>23</v>
      </c>
      <c r="K7" s="147">
        <v>24</v>
      </c>
      <c r="L7" s="147">
        <v>25</v>
      </c>
      <c r="M7" s="147">
        <v>26</v>
      </c>
      <c r="N7" s="147">
        <v>27</v>
      </c>
      <c r="O7" s="147">
        <v>28</v>
      </c>
      <c r="P7" s="147">
        <v>29</v>
      </c>
      <c r="Q7" s="533">
        <v>30</v>
      </c>
      <c r="S7" s="12"/>
      <c r="T7" s="12"/>
      <c r="U7" s="12"/>
      <c r="V7" s="12"/>
    </row>
    <row r="8" spans="1:29" ht="51" customHeight="1">
      <c r="A8" s="1036" t="s">
        <v>471</v>
      </c>
      <c r="B8" s="1036"/>
      <c r="C8" s="535">
        <v>1000</v>
      </c>
      <c r="D8" s="591" t="s">
        <v>473</v>
      </c>
      <c r="E8" s="591" t="s">
        <v>473</v>
      </c>
      <c r="F8" s="591" t="s">
        <v>473</v>
      </c>
      <c r="G8" s="591" t="s">
        <v>473</v>
      </c>
      <c r="H8" s="591" t="s">
        <v>473</v>
      </c>
      <c r="I8" s="591" t="s">
        <v>473</v>
      </c>
      <c r="J8" s="591" t="s">
        <v>473</v>
      </c>
      <c r="K8" s="591" t="s">
        <v>473</v>
      </c>
      <c r="L8" s="591" t="s">
        <v>473</v>
      </c>
      <c r="M8" s="591" t="s">
        <v>473</v>
      </c>
      <c r="N8" s="591" t="s">
        <v>473</v>
      </c>
      <c r="O8" s="591" t="s">
        <v>473</v>
      </c>
      <c r="P8" s="591" t="s">
        <v>473</v>
      </c>
      <c r="Q8" s="592" t="s">
        <v>473</v>
      </c>
      <c r="R8" s="593"/>
      <c r="S8" s="12"/>
      <c r="T8" s="12"/>
      <c r="U8" s="12"/>
      <c r="V8" s="12"/>
      <c r="W8" s="593"/>
      <c r="X8" s="593"/>
      <c r="Y8" s="593"/>
      <c r="Z8" s="593"/>
      <c r="AA8" s="593"/>
      <c r="AB8" s="593"/>
      <c r="AC8" s="593"/>
    </row>
    <row r="9" spans="1:29" ht="28.5" customHeight="1">
      <c r="A9" s="1037" t="s">
        <v>475</v>
      </c>
      <c r="B9" s="1037"/>
      <c r="C9" s="537">
        <v>1001</v>
      </c>
      <c r="D9" s="594"/>
      <c r="E9" s="595"/>
      <c r="F9" s="595"/>
      <c r="G9" s="595"/>
      <c r="H9" s="594"/>
      <c r="I9" s="594"/>
      <c r="J9" s="595"/>
      <c r="K9" s="595"/>
      <c r="L9" s="594"/>
      <c r="M9" s="595"/>
      <c r="N9" s="595"/>
      <c r="O9" s="594"/>
      <c r="P9" s="595"/>
      <c r="Q9" s="596"/>
      <c r="R9" s="593"/>
      <c r="S9" s="18"/>
      <c r="T9" s="18"/>
      <c r="U9" s="18"/>
      <c r="V9" s="18"/>
      <c r="W9" s="593"/>
      <c r="X9" s="593"/>
      <c r="Y9" s="593"/>
      <c r="Z9" s="593"/>
      <c r="AA9" s="593"/>
      <c r="AB9" s="593"/>
      <c r="AC9" s="593"/>
    </row>
    <row r="10" spans="1:29" ht="13.5" customHeight="1">
      <c r="A10" s="1037" t="s">
        <v>476</v>
      </c>
      <c r="B10" s="1037"/>
      <c r="C10" s="537"/>
      <c r="D10" s="595"/>
      <c r="E10" s="595"/>
      <c r="F10" s="595"/>
      <c r="G10" s="595"/>
      <c r="H10" s="595">
        <v>1519894.23</v>
      </c>
      <c r="I10" s="595">
        <v>1519894.23</v>
      </c>
      <c r="J10" s="595"/>
      <c r="K10" s="595"/>
      <c r="L10" s="595"/>
      <c r="M10" s="595"/>
      <c r="N10" s="595"/>
      <c r="O10" s="595"/>
      <c r="P10" s="595"/>
      <c r="Q10" s="596"/>
      <c r="R10" s="593"/>
      <c r="S10" s="10" t="s">
        <v>16</v>
      </c>
      <c r="T10" s="10"/>
      <c r="U10" s="10"/>
      <c r="V10" s="10"/>
      <c r="W10" s="593"/>
      <c r="X10" s="593"/>
      <c r="Y10" s="593"/>
      <c r="Z10" s="593"/>
      <c r="AA10" s="593"/>
      <c r="AB10" s="593"/>
      <c r="AC10" s="593"/>
    </row>
    <row r="11" spans="1:29" ht="51.75" customHeight="1">
      <c r="A11" s="1036" t="s">
        <v>479</v>
      </c>
      <c r="B11" s="1036"/>
      <c r="C11" s="537">
        <v>2000</v>
      </c>
      <c r="D11" s="91" t="s">
        <v>480</v>
      </c>
      <c r="E11" s="91" t="s">
        <v>480</v>
      </c>
      <c r="F11" s="91" t="s">
        <v>480</v>
      </c>
      <c r="G11" s="91" t="s">
        <v>480</v>
      </c>
      <c r="H11" s="597" t="s">
        <v>480</v>
      </c>
      <c r="I11" s="597" t="s">
        <v>480</v>
      </c>
      <c r="J11" s="91" t="s">
        <v>480</v>
      </c>
      <c r="K11" s="91" t="s">
        <v>480</v>
      </c>
      <c r="L11" s="91" t="s">
        <v>480</v>
      </c>
      <c r="M11" s="91" t="s">
        <v>480</v>
      </c>
      <c r="N11" s="91" t="s">
        <v>480</v>
      </c>
      <c r="O11" s="91" t="s">
        <v>480</v>
      </c>
      <c r="P11" s="91" t="s">
        <v>480</v>
      </c>
      <c r="Q11" s="598" t="s">
        <v>480</v>
      </c>
      <c r="R11" s="593"/>
      <c r="S11" s="10"/>
      <c r="T11" s="10"/>
      <c r="U11" s="10"/>
      <c r="V11" s="10"/>
      <c r="W11" s="593"/>
      <c r="X11" s="593"/>
      <c r="Y11" s="593"/>
      <c r="Z11" s="593"/>
      <c r="AA11" s="593"/>
      <c r="AB11" s="593"/>
      <c r="AC11" s="593"/>
    </row>
    <row r="12" spans="1:29" ht="29.25" customHeight="1">
      <c r="A12" s="1037" t="s">
        <v>475</v>
      </c>
      <c r="B12" s="1037"/>
      <c r="C12" s="537">
        <v>2001</v>
      </c>
      <c r="D12" s="594"/>
      <c r="E12" s="595"/>
      <c r="F12" s="595"/>
      <c r="G12" s="595"/>
      <c r="H12" s="594"/>
      <c r="I12" s="594"/>
      <c r="J12" s="595"/>
      <c r="K12" s="595"/>
      <c r="L12" s="594"/>
      <c r="M12" s="595"/>
      <c r="N12" s="595"/>
      <c r="O12" s="594"/>
      <c r="P12" s="595"/>
      <c r="Q12" s="596"/>
      <c r="R12" s="593"/>
      <c r="S12" s="10"/>
      <c r="T12" s="10"/>
      <c r="U12" s="10"/>
      <c r="V12" s="10"/>
      <c r="W12" s="593"/>
      <c r="X12" s="593"/>
      <c r="Y12" s="593"/>
      <c r="Z12" s="593"/>
      <c r="AA12" s="593"/>
      <c r="AB12" s="593"/>
      <c r="AC12" s="593"/>
    </row>
    <row r="13" spans="1:29" ht="13.5" customHeight="1">
      <c r="A13" s="1037"/>
      <c r="B13" s="1037"/>
      <c r="C13" s="537"/>
      <c r="D13" s="595"/>
      <c r="E13" s="595"/>
      <c r="F13" s="595"/>
      <c r="G13" s="595"/>
      <c r="H13" s="594"/>
      <c r="I13" s="595"/>
      <c r="J13" s="595"/>
      <c r="K13" s="595"/>
      <c r="L13" s="595"/>
      <c r="M13" s="595"/>
      <c r="N13" s="595"/>
      <c r="O13" s="595"/>
      <c r="P13" s="595"/>
      <c r="Q13" s="596"/>
      <c r="R13" s="593"/>
      <c r="S13" s="10"/>
      <c r="T13" s="10"/>
      <c r="U13" s="10"/>
      <c r="V13" s="10"/>
      <c r="W13" s="593"/>
      <c r="X13" s="593"/>
      <c r="Y13" s="593"/>
      <c r="Z13" s="593"/>
      <c r="AA13" s="593"/>
      <c r="AB13" s="593"/>
      <c r="AC13" s="593"/>
    </row>
    <row r="14" spans="1:29" ht="29.25" customHeight="1">
      <c r="A14" s="1036" t="s">
        <v>481</v>
      </c>
      <c r="B14" s="1036"/>
      <c r="C14" s="537">
        <v>3000</v>
      </c>
      <c r="D14" s="91" t="s">
        <v>482</v>
      </c>
      <c r="E14" s="91" t="s">
        <v>482</v>
      </c>
      <c r="F14" s="91" t="s">
        <v>482</v>
      </c>
      <c r="G14" s="91" t="s">
        <v>482</v>
      </c>
      <c r="H14" s="91" t="s">
        <v>482</v>
      </c>
      <c r="I14" s="91" t="s">
        <v>482</v>
      </c>
      <c r="J14" s="91" t="s">
        <v>482</v>
      </c>
      <c r="K14" s="91" t="s">
        <v>482</v>
      </c>
      <c r="L14" s="91" t="s">
        <v>482</v>
      </c>
      <c r="M14" s="91" t="s">
        <v>482</v>
      </c>
      <c r="N14" s="91" t="s">
        <v>482</v>
      </c>
      <c r="O14" s="91" t="s">
        <v>482</v>
      </c>
      <c r="P14" s="91" t="s">
        <v>482</v>
      </c>
      <c r="Q14" s="598" t="s">
        <v>482</v>
      </c>
      <c r="R14" s="593"/>
      <c r="S14" s="10"/>
      <c r="T14" s="10"/>
      <c r="U14" s="10"/>
      <c r="V14" s="10"/>
      <c r="W14" s="593"/>
      <c r="X14" s="593"/>
      <c r="Y14" s="593"/>
      <c r="Z14" s="593"/>
      <c r="AA14" s="593"/>
      <c r="AB14" s="593"/>
      <c r="AC14" s="593"/>
    </row>
    <row r="15" spans="1:29" ht="30" customHeight="1">
      <c r="A15" s="1037" t="s">
        <v>475</v>
      </c>
      <c r="B15" s="1037"/>
      <c r="C15" s="537">
        <v>3001</v>
      </c>
      <c r="D15" s="594"/>
      <c r="E15" s="595"/>
      <c r="F15" s="595"/>
      <c r="G15" s="595"/>
      <c r="H15" s="594"/>
      <c r="I15" s="594"/>
      <c r="J15" s="595"/>
      <c r="K15" s="595"/>
      <c r="L15" s="594"/>
      <c r="M15" s="595"/>
      <c r="N15" s="595"/>
      <c r="O15" s="594"/>
      <c r="P15" s="595"/>
      <c r="Q15" s="596"/>
      <c r="R15" s="593"/>
      <c r="S15" s="10"/>
      <c r="T15" s="10"/>
      <c r="U15" s="10"/>
      <c r="V15" s="10"/>
      <c r="W15" s="593"/>
      <c r="X15" s="593"/>
      <c r="Y15" s="593"/>
      <c r="Z15" s="593"/>
      <c r="AA15" s="593"/>
      <c r="AB15" s="593"/>
      <c r="AC15" s="593"/>
    </row>
    <row r="16" spans="1:29" ht="13.5" customHeight="1">
      <c r="A16" s="1038"/>
      <c r="B16" s="1038"/>
      <c r="C16" s="537"/>
      <c r="D16" s="599"/>
      <c r="E16" s="599"/>
      <c r="F16" s="599"/>
      <c r="G16" s="600"/>
      <c r="H16" s="594"/>
      <c r="I16" s="595"/>
      <c r="J16" s="595"/>
      <c r="K16" s="601"/>
      <c r="L16" s="595"/>
      <c r="M16" s="601"/>
      <c r="N16" s="601"/>
      <c r="O16" s="595"/>
      <c r="P16" s="599"/>
      <c r="Q16" s="602"/>
      <c r="R16" s="523"/>
      <c r="S16" s="18"/>
      <c r="T16" s="18"/>
      <c r="U16" s="18"/>
      <c r="V16" s="18"/>
      <c r="W16" s="523"/>
      <c r="X16" s="523"/>
      <c r="Y16" s="523"/>
      <c r="Z16" s="523"/>
      <c r="AA16" s="582"/>
      <c r="AB16" s="582"/>
      <c r="AC16" s="582"/>
    </row>
    <row r="17" spans="1:29" ht="28.5" customHeight="1">
      <c r="A17" s="1036" t="s">
        <v>483</v>
      </c>
      <c r="B17" s="1036"/>
      <c r="C17" s="537">
        <v>4000</v>
      </c>
      <c r="D17" s="91" t="s">
        <v>484</v>
      </c>
      <c r="E17" s="91" t="s">
        <v>484</v>
      </c>
      <c r="F17" s="91" t="s">
        <v>484</v>
      </c>
      <c r="G17" s="91" t="s">
        <v>484</v>
      </c>
      <c r="H17" s="91" t="s">
        <v>484</v>
      </c>
      <c r="I17" s="91" t="s">
        <v>484</v>
      </c>
      <c r="J17" s="91" t="s">
        <v>484</v>
      </c>
      <c r="K17" s="91" t="s">
        <v>484</v>
      </c>
      <c r="L17" s="91" t="s">
        <v>484</v>
      </c>
      <c r="M17" s="91" t="s">
        <v>484</v>
      </c>
      <c r="N17" s="91" t="s">
        <v>484</v>
      </c>
      <c r="O17" s="603" t="s">
        <v>484</v>
      </c>
      <c r="P17" s="91" t="s">
        <v>484</v>
      </c>
      <c r="Q17" s="598" t="s">
        <v>484</v>
      </c>
      <c r="R17" s="523"/>
      <c r="S17" s="4" t="s">
        <v>27</v>
      </c>
      <c r="T17" s="4"/>
      <c r="U17" s="4"/>
      <c r="V17" s="4"/>
      <c r="W17" s="523"/>
      <c r="X17" s="523"/>
      <c r="Y17" s="523"/>
      <c r="Z17" s="523"/>
      <c r="AA17" s="582"/>
      <c r="AB17" s="582"/>
      <c r="AC17" s="582"/>
    </row>
    <row r="18" spans="1:29" ht="29.25" customHeight="1">
      <c r="A18" s="1037" t="s">
        <v>475</v>
      </c>
      <c r="B18" s="1037"/>
      <c r="C18" s="537">
        <v>4001</v>
      </c>
      <c r="D18" s="594"/>
      <c r="E18" s="599"/>
      <c r="F18" s="599"/>
      <c r="G18" s="600"/>
      <c r="H18" s="594"/>
      <c r="I18" s="594"/>
      <c r="J18" s="595"/>
      <c r="K18" s="601"/>
      <c r="L18" s="594"/>
      <c r="M18" s="601"/>
      <c r="N18" s="601"/>
      <c r="O18" s="594"/>
      <c r="P18" s="599"/>
      <c r="Q18" s="602"/>
      <c r="R18" s="523"/>
      <c r="S18" s="4"/>
      <c r="T18" s="4"/>
      <c r="U18" s="4"/>
      <c r="V18" s="4"/>
      <c r="W18" s="523"/>
      <c r="X18" s="523"/>
      <c r="Y18" s="523"/>
      <c r="Z18" s="523"/>
      <c r="AA18" s="582"/>
      <c r="AB18" s="582"/>
      <c r="AC18" s="582"/>
    </row>
    <row r="19" spans="1:29" ht="13.5" customHeight="1">
      <c r="A19" s="1037"/>
      <c r="B19" s="1037"/>
      <c r="C19" s="537"/>
      <c r="D19" s="599"/>
      <c r="E19" s="599"/>
      <c r="F19" s="599"/>
      <c r="G19" s="600"/>
      <c r="H19" s="594"/>
      <c r="I19" s="595"/>
      <c r="J19" s="595"/>
      <c r="K19" s="601"/>
      <c r="L19" s="595"/>
      <c r="M19" s="601"/>
      <c r="N19" s="601"/>
      <c r="O19" s="595"/>
      <c r="P19" s="599"/>
      <c r="Q19" s="602"/>
      <c r="R19" s="523"/>
      <c r="S19" s="4"/>
      <c r="T19" s="4"/>
      <c r="U19" s="4"/>
      <c r="V19" s="4"/>
      <c r="W19" s="523"/>
      <c r="X19" s="523"/>
      <c r="Y19" s="523"/>
      <c r="Z19" s="523"/>
      <c r="AA19" s="582"/>
      <c r="AB19" s="582"/>
      <c r="AC19" s="582"/>
    </row>
    <row r="20" spans="1:29" ht="28.5" customHeight="1">
      <c r="A20" s="1039" t="s">
        <v>485</v>
      </c>
      <c r="B20" s="1039"/>
      <c r="C20" s="604">
        <v>5000</v>
      </c>
      <c r="D20" s="605" t="s">
        <v>486</v>
      </c>
      <c r="E20" s="605" t="s">
        <v>486</v>
      </c>
      <c r="F20" s="605" t="s">
        <v>486</v>
      </c>
      <c r="G20" s="605" t="s">
        <v>486</v>
      </c>
      <c r="H20" s="605" t="s">
        <v>486</v>
      </c>
      <c r="I20" s="605" t="s">
        <v>486</v>
      </c>
      <c r="J20" s="605" t="s">
        <v>486</v>
      </c>
      <c r="K20" s="605" t="s">
        <v>486</v>
      </c>
      <c r="L20" s="605" t="s">
        <v>486</v>
      </c>
      <c r="M20" s="605" t="s">
        <v>486</v>
      </c>
      <c r="N20" s="605" t="s">
        <v>486</v>
      </c>
      <c r="O20" s="91" t="s">
        <v>486</v>
      </c>
      <c r="P20" s="91" t="s">
        <v>486</v>
      </c>
      <c r="Q20" s="598" t="s">
        <v>486</v>
      </c>
      <c r="R20" s="523"/>
      <c r="S20" s="4"/>
      <c r="T20" s="4"/>
      <c r="U20" s="4"/>
      <c r="V20" s="4"/>
      <c r="W20" s="523"/>
      <c r="X20" s="523"/>
      <c r="Y20" s="523"/>
      <c r="Z20" s="523"/>
      <c r="AA20" s="582"/>
      <c r="AB20" s="582"/>
      <c r="AC20" s="582"/>
    </row>
    <row r="21" spans="1:29" ht="32.25" customHeight="1">
      <c r="A21" s="1037" t="s">
        <v>475</v>
      </c>
      <c r="B21" s="1037"/>
      <c r="C21" s="604">
        <v>5001</v>
      </c>
      <c r="D21" s="594"/>
      <c r="E21" s="599"/>
      <c r="F21" s="599"/>
      <c r="G21" s="600"/>
      <c r="H21" s="594"/>
      <c r="I21" s="594"/>
      <c r="J21" s="595"/>
      <c r="K21" s="601"/>
      <c r="L21" s="594"/>
      <c r="M21" s="601"/>
      <c r="N21" s="601"/>
      <c r="O21" s="594"/>
      <c r="P21" s="599"/>
      <c r="Q21" s="602"/>
      <c r="R21" s="523"/>
      <c r="S21" s="4"/>
      <c r="T21" s="4"/>
      <c r="U21" s="4"/>
      <c r="V21" s="4"/>
      <c r="W21" s="523"/>
      <c r="X21" s="523"/>
      <c r="Y21" s="523"/>
      <c r="Z21" s="523"/>
      <c r="AA21" s="582"/>
      <c r="AB21" s="582"/>
      <c r="AC21" s="582"/>
    </row>
    <row r="22" spans="1:29" ht="13.5" customHeight="1">
      <c r="A22" s="1037"/>
      <c r="B22" s="1037"/>
      <c r="C22" s="544"/>
      <c r="D22" s="599"/>
      <c r="E22" s="599"/>
      <c r="F22" s="599"/>
      <c r="G22" s="600"/>
      <c r="H22" s="594"/>
      <c r="I22" s="595"/>
      <c r="J22" s="595"/>
      <c r="K22" s="601"/>
      <c r="L22" s="595"/>
      <c r="M22" s="601"/>
      <c r="N22" s="601"/>
      <c r="O22" s="595"/>
      <c r="P22" s="599"/>
      <c r="Q22" s="602"/>
      <c r="R22" s="523"/>
      <c r="S22" s="4"/>
      <c r="T22" s="4"/>
      <c r="U22" s="4"/>
      <c r="V22" s="4"/>
      <c r="W22" s="523"/>
      <c r="X22" s="523"/>
      <c r="Y22" s="523"/>
      <c r="Z22" s="523"/>
      <c r="AA22" s="582"/>
      <c r="AB22" s="582"/>
      <c r="AC22" s="582"/>
    </row>
    <row r="23" spans="1:29" ht="90.75" customHeight="1">
      <c r="A23" s="1033" t="s">
        <v>177</v>
      </c>
      <c r="B23" s="1033"/>
      <c r="C23" s="577">
        <v>9000</v>
      </c>
      <c r="D23" s="606" t="s">
        <v>91</v>
      </c>
      <c r="E23" s="606" t="s">
        <v>91</v>
      </c>
      <c r="F23" s="606" t="s">
        <v>91</v>
      </c>
      <c r="G23" s="606" t="s">
        <v>91</v>
      </c>
      <c r="H23" s="607" t="s">
        <v>279</v>
      </c>
      <c r="I23" s="607" t="s">
        <v>279</v>
      </c>
      <c r="J23" s="607" t="s">
        <v>279</v>
      </c>
      <c r="K23" s="607" t="s">
        <v>279</v>
      </c>
      <c r="L23" s="607" t="s">
        <v>279</v>
      </c>
      <c r="M23" s="607" t="s">
        <v>279</v>
      </c>
      <c r="N23" s="607" t="s">
        <v>279</v>
      </c>
      <c r="O23" s="607" t="s">
        <v>279</v>
      </c>
      <c r="P23" s="607" t="s">
        <v>279</v>
      </c>
      <c r="Q23" s="608" t="s">
        <v>279</v>
      </c>
      <c r="R23" s="523"/>
      <c r="S23" s="4"/>
      <c r="T23" s="4"/>
      <c r="U23" s="4"/>
      <c r="V23" s="4"/>
      <c r="W23" s="523"/>
      <c r="X23" s="523"/>
      <c r="Y23" s="523"/>
      <c r="Z23" s="523"/>
      <c r="AA23" s="582"/>
      <c r="AB23" s="582"/>
      <c r="AC23" s="582"/>
    </row>
    <row r="24" spans="1:29" ht="11.25" customHeight="1"/>
    <row r="25" spans="1:29" ht="49.5" customHeight="1">
      <c r="A25" s="108" t="s">
        <v>240</v>
      </c>
      <c r="B25" s="981"/>
      <c r="C25" s="981"/>
      <c r="D25" s="981"/>
      <c r="F25" s="355"/>
      <c r="G25" s="356"/>
      <c r="H25" s="326"/>
      <c r="J25" s="982"/>
      <c r="K25" s="982"/>
      <c r="L25" s="982"/>
      <c r="S25" s="1" t="s">
        <v>44</v>
      </c>
      <c r="T25" s="1"/>
      <c r="U25" s="1"/>
      <c r="V25" s="1"/>
    </row>
    <row r="26" spans="1:29" ht="15" customHeight="1">
      <c r="A26" s="112"/>
      <c r="B26" s="905" t="s">
        <v>181</v>
      </c>
      <c r="C26" s="905"/>
      <c r="D26" s="905"/>
      <c r="E26" s="56"/>
      <c r="F26" s="933" t="s">
        <v>222</v>
      </c>
      <c r="G26" s="933"/>
      <c r="H26" s="933"/>
      <c r="I26" s="56"/>
      <c r="J26" s="905" t="s">
        <v>182</v>
      </c>
      <c r="K26" s="905"/>
      <c r="L26" s="905"/>
      <c r="S26" s="1"/>
      <c r="T26" s="1"/>
      <c r="U26" s="1"/>
      <c r="V26" s="1"/>
    </row>
    <row r="27" spans="1:29">
      <c r="A27" s="117" t="s">
        <v>183</v>
      </c>
      <c r="B27" s="983"/>
      <c r="C27" s="983"/>
      <c r="D27" s="983"/>
      <c r="E27" s="56"/>
      <c r="F27" s="984"/>
      <c r="G27" s="984"/>
      <c r="H27" s="984"/>
      <c r="I27" s="56"/>
      <c r="J27" s="984"/>
      <c r="K27" s="984"/>
      <c r="L27" s="984"/>
      <c r="S27" s="1"/>
      <c r="T27" s="1"/>
      <c r="U27" s="1"/>
      <c r="V27" s="1"/>
    </row>
    <row r="28" spans="1:29" ht="15" customHeight="1">
      <c r="A28" s="120"/>
      <c r="B28" s="905" t="s">
        <v>181</v>
      </c>
      <c r="C28" s="905"/>
      <c r="D28" s="905"/>
      <c r="E28" s="56"/>
      <c r="F28" s="933" t="s">
        <v>223</v>
      </c>
      <c r="G28" s="933"/>
      <c r="H28" s="933"/>
      <c r="I28" s="56"/>
      <c r="J28" s="905" t="s">
        <v>184</v>
      </c>
      <c r="K28" s="905"/>
      <c r="L28" s="905"/>
      <c r="S28" s="1"/>
      <c r="T28" s="1"/>
      <c r="U28" s="1"/>
      <c r="V28" s="1"/>
    </row>
    <row r="29" spans="1:29" s="609" customFormat="1" ht="15.75">
      <c r="A29" s="117" t="s">
        <v>185</v>
      </c>
      <c r="B29" s="202"/>
      <c r="C29" s="203"/>
      <c r="D29" s="203"/>
      <c r="E29" s="204"/>
      <c r="F29" s="205"/>
      <c r="G29" s="203"/>
      <c r="H29" s="20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"/>
      <c r="T29" s="1"/>
      <c r="U29" s="1"/>
      <c r="V29" s="1"/>
      <c r="W29" s="15"/>
      <c r="X29" s="15"/>
      <c r="Y29" s="15"/>
      <c r="Z29" s="15"/>
      <c r="AA29" s="15"/>
      <c r="AB29" s="15"/>
      <c r="AC29" s="15"/>
    </row>
    <row r="30" spans="1:29" s="585" customFormat="1" ht="15.75">
      <c r="A30" s="610"/>
      <c r="B30" s="610"/>
      <c r="C30" s="609"/>
      <c r="D30" s="609"/>
      <c r="E30" s="609"/>
      <c r="F30" s="609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1"/>
      <c r="T30" s="1"/>
      <c r="U30" s="1"/>
      <c r="V30" s="1"/>
      <c r="W30" s="609"/>
      <c r="X30" s="609"/>
      <c r="Y30" s="609"/>
      <c r="Z30" s="609"/>
      <c r="AA30" s="609"/>
      <c r="AB30" s="609"/>
      <c r="AC30" s="609"/>
    </row>
    <row r="31" spans="1:29" s="585" customFormat="1" ht="12" customHeight="1">
      <c r="A31" s="611" t="s">
        <v>501</v>
      </c>
      <c r="S31" s="1"/>
      <c r="T31" s="1"/>
      <c r="U31" s="1"/>
      <c r="V31" s="1"/>
    </row>
    <row r="32" spans="1:29" ht="12" customHeight="1">
      <c r="A32" s="611" t="s">
        <v>502</v>
      </c>
      <c r="B32" s="585"/>
      <c r="C32" s="585"/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1"/>
      <c r="T32" s="1"/>
      <c r="U32" s="1"/>
      <c r="V32" s="1"/>
      <c r="W32" s="585"/>
      <c r="X32" s="585"/>
      <c r="Y32" s="585"/>
      <c r="Z32" s="585"/>
      <c r="AA32" s="585"/>
      <c r="AB32" s="585"/>
      <c r="AC32" s="585"/>
    </row>
    <row r="33" spans="1:29">
      <c r="A33" s="584"/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23"/>
      <c r="S33" s="1"/>
      <c r="T33" s="1"/>
      <c r="U33" s="1"/>
      <c r="V33" s="1"/>
      <c r="W33" s="523"/>
      <c r="X33" s="523"/>
      <c r="Y33" s="523"/>
      <c r="Z33" s="523"/>
      <c r="AA33" s="582"/>
      <c r="AB33" s="582"/>
      <c r="AC33" s="582"/>
    </row>
    <row r="34" spans="1:29">
      <c r="A34" s="584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23"/>
      <c r="W34" s="523"/>
      <c r="X34" s="523"/>
      <c r="Y34" s="523"/>
      <c r="Z34" s="523"/>
      <c r="AA34" s="582"/>
      <c r="AB34" s="582"/>
      <c r="AC34" s="582"/>
    </row>
    <row r="35" spans="1:29">
      <c r="A35" s="584"/>
      <c r="B35" s="584"/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23"/>
      <c r="W35" s="523"/>
      <c r="X35" s="523"/>
      <c r="Y35" s="523"/>
      <c r="Z35" s="523"/>
      <c r="AA35" s="582"/>
      <c r="AB35" s="582"/>
      <c r="AC35" s="582"/>
    </row>
    <row r="37" spans="1:29">
      <c r="S37" s="56"/>
      <c r="T37" s="56"/>
      <c r="U37" s="56"/>
      <c r="V37" s="56"/>
    </row>
  </sheetData>
  <mergeCells count="53">
    <mergeCell ref="B25:D25"/>
    <mergeCell ref="J25:L25"/>
    <mergeCell ref="S25:V33"/>
    <mergeCell ref="B26:D26"/>
    <mergeCell ref="F26:H26"/>
    <mergeCell ref="J26:L26"/>
    <mergeCell ref="B27:D27"/>
    <mergeCell ref="F27:H27"/>
    <mergeCell ref="J27:L27"/>
    <mergeCell ref="B28:D28"/>
    <mergeCell ref="F28:H28"/>
    <mergeCell ref="J28:L28"/>
    <mergeCell ref="A16:B16"/>
    <mergeCell ref="A17:B17"/>
    <mergeCell ref="S17:V23"/>
    <mergeCell ref="A18:B18"/>
    <mergeCell ref="A19:B19"/>
    <mergeCell ref="A20:B20"/>
    <mergeCell ref="A21:B21"/>
    <mergeCell ref="A22:B22"/>
    <mergeCell ref="A23:B23"/>
    <mergeCell ref="A7:B7"/>
    <mergeCell ref="A8:B8"/>
    <mergeCell ref="A9:B9"/>
    <mergeCell ref="A10:B10"/>
    <mergeCell ref="S10:V15"/>
    <mergeCell ref="A11:B11"/>
    <mergeCell ref="A12:B12"/>
    <mergeCell ref="A13:B13"/>
    <mergeCell ref="A14:B14"/>
    <mergeCell ref="A15:B15"/>
    <mergeCell ref="S3:V8"/>
    <mergeCell ref="E4:E6"/>
    <mergeCell ref="F4:G4"/>
    <mergeCell ref="I4:K4"/>
    <mergeCell ref="L4:N4"/>
    <mergeCell ref="O4:Q4"/>
    <mergeCell ref="F5:F6"/>
    <mergeCell ref="G5:G6"/>
    <mergeCell ref="I5:I6"/>
    <mergeCell ref="J5:K5"/>
    <mergeCell ref="L5:L6"/>
    <mergeCell ref="M5:N5"/>
    <mergeCell ref="O5:O6"/>
    <mergeCell ref="P5:Q5"/>
    <mergeCell ref="A2:B6"/>
    <mergeCell ref="C2:C6"/>
    <mergeCell ref="D2:G2"/>
    <mergeCell ref="H2:Q2"/>
    <mergeCell ref="D3:D6"/>
    <mergeCell ref="E3:G3"/>
    <mergeCell ref="H3:H6"/>
    <mergeCell ref="I3:Q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48A54"/>
    <pageSetUpPr fitToPage="1"/>
  </sheetPr>
  <dimension ref="A1:AA33"/>
  <sheetViews>
    <sheetView showGridLines="0" topLeftCell="A13" zoomScale="88" zoomScaleNormal="88" workbookViewId="0">
      <selection activeCell="K32" sqref="K32"/>
    </sheetView>
  </sheetViews>
  <sheetFormatPr defaultColWidth="8.7109375" defaultRowHeight="15"/>
  <cols>
    <col min="1" max="1" width="17.28515625" style="15" customWidth="1"/>
    <col min="2" max="2" width="16.85546875" style="15" customWidth="1"/>
    <col min="3" max="3" width="13.140625" style="15" customWidth="1"/>
    <col min="4" max="4" width="18.42578125" style="15" customWidth="1"/>
    <col min="5" max="5" width="7.7109375" style="15" customWidth="1"/>
    <col min="6" max="6" width="5.42578125" style="15" customWidth="1"/>
    <col min="7" max="7" width="6.28515625" style="15" customWidth="1"/>
    <col min="8" max="8" width="5.28515625" style="15" customWidth="1"/>
    <col min="9" max="9" width="5" style="15" customWidth="1"/>
    <col min="10" max="11" width="15.42578125" style="15" customWidth="1"/>
    <col min="12" max="12" width="5.28515625" style="15" customWidth="1"/>
    <col min="13" max="13" width="13.85546875" style="15" customWidth="1"/>
    <col min="14" max="14" width="5" style="15" customWidth="1"/>
    <col min="15" max="15" width="9.28515625" style="15" customWidth="1"/>
    <col min="16" max="16" width="13.28515625" style="15" customWidth="1"/>
    <col min="17" max="17" width="10.85546875" style="15" customWidth="1"/>
    <col min="18" max="18" width="8.85546875" style="15" customWidth="1"/>
    <col min="19" max="20" width="5" style="15" customWidth="1"/>
    <col min="21" max="21" width="13.42578125" style="15" customWidth="1"/>
    <col min="22" max="22" width="5.85546875" style="15" customWidth="1"/>
  </cols>
  <sheetData>
    <row r="1" spans="1:27" ht="39" customHeight="1">
      <c r="A1" s="1022" t="s">
        <v>503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022"/>
      <c r="Q1" s="1022"/>
      <c r="R1" s="1022"/>
      <c r="S1" s="1022"/>
      <c r="T1" s="1022"/>
      <c r="U1" s="1022"/>
      <c r="V1" s="1022"/>
      <c r="X1" s="15"/>
      <c r="Y1" s="15"/>
      <c r="Z1" s="15"/>
      <c r="AA1" s="15"/>
    </row>
    <row r="2" spans="1:27" ht="13.5" customHeight="1">
      <c r="A2" s="521"/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41"/>
      <c r="O2" s="41"/>
      <c r="P2" s="41"/>
      <c r="Q2" s="41"/>
      <c r="R2" s="41"/>
      <c r="S2" s="41"/>
      <c r="T2" s="41"/>
      <c r="U2" s="41"/>
      <c r="V2" s="41"/>
      <c r="X2" s="17" t="s">
        <v>2</v>
      </c>
      <c r="Y2" s="18"/>
      <c r="Z2" s="18"/>
      <c r="AA2" s="18"/>
    </row>
    <row r="3" spans="1:27" ht="15.75" customHeight="1">
      <c r="A3" s="124"/>
      <c r="B3" s="124"/>
      <c r="C3" s="124"/>
      <c r="D3" s="124"/>
      <c r="E3" s="124"/>
      <c r="F3" s="124"/>
      <c r="G3" s="908" t="s">
        <v>353</v>
      </c>
      <c r="H3" s="908"/>
      <c r="I3" s="908"/>
      <c r="J3" s="908"/>
      <c r="K3" s="908"/>
      <c r="L3" s="908"/>
      <c r="M3" s="908"/>
      <c r="N3" s="908"/>
      <c r="O3" s="908"/>
      <c r="P3" s="124"/>
      <c r="Q3" s="41"/>
      <c r="R3" s="41"/>
      <c r="S3" s="41"/>
      <c r="T3" s="124"/>
      <c r="U3" s="1040" t="s">
        <v>3</v>
      </c>
      <c r="V3" s="1040"/>
      <c r="X3" s="12" t="s">
        <v>4</v>
      </c>
      <c r="Y3" s="12"/>
      <c r="Z3" s="12"/>
      <c r="AA3" s="12"/>
    </row>
    <row r="4" spans="1:27">
      <c r="A4" s="124"/>
      <c r="B4" s="124"/>
      <c r="C4" s="124"/>
      <c r="D4" s="124"/>
      <c r="E4" s="1023"/>
      <c r="F4" s="1023"/>
      <c r="G4" s="1023"/>
      <c r="H4" s="1023"/>
      <c r="I4" s="613"/>
      <c r="J4" s="124"/>
      <c r="K4" s="124"/>
      <c r="L4" s="614"/>
      <c r="M4" s="615"/>
      <c r="N4" s="41"/>
      <c r="O4" s="41"/>
      <c r="P4" s="41"/>
      <c r="Q4" s="41"/>
      <c r="R4" s="41"/>
      <c r="S4" s="41"/>
      <c r="T4" s="126" t="s">
        <v>189</v>
      </c>
      <c r="U4" s="1041"/>
      <c r="V4" s="1041"/>
      <c r="X4" s="12"/>
      <c r="Y4" s="12"/>
      <c r="Z4" s="12"/>
      <c r="AA4" s="12"/>
    </row>
    <row r="5" spans="1:27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614"/>
      <c r="M5" s="616"/>
      <c r="N5" s="41"/>
      <c r="O5" s="41"/>
      <c r="P5" s="41"/>
      <c r="Q5" s="41"/>
      <c r="R5" s="41"/>
      <c r="S5" s="41"/>
      <c r="T5" s="126" t="s">
        <v>190</v>
      </c>
      <c r="U5" s="1042"/>
      <c r="V5" s="1042"/>
      <c r="X5" s="12"/>
      <c r="Y5" s="12"/>
      <c r="Z5" s="12"/>
      <c r="AA5" s="12"/>
    </row>
    <row r="6" spans="1:27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614"/>
      <c r="M6" s="616"/>
      <c r="N6" s="41"/>
      <c r="O6" s="41"/>
      <c r="P6" s="41"/>
      <c r="Q6" s="41"/>
      <c r="R6" s="41"/>
      <c r="S6" s="41"/>
      <c r="T6" s="126" t="s">
        <v>6</v>
      </c>
      <c r="U6" s="1043"/>
      <c r="V6" s="1043"/>
      <c r="X6" s="12"/>
      <c r="Y6" s="12"/>
      <c r="Z6" s="12"/>
      <c r="AA6" s="12"/>
    </row>
    <row r="7" spans="1:27" ht="11.25" customHeight="1">
      <c r="A7" s="909" t="s">
        <v>191</v>
      </c>
      <c r="B7" s="909"/>
      <c r="C7" s="909"/>
      <c r="D7" s="133"/>
      <c r="E7" s="133"/>
      <c r="F7" s="133"/>
      <c r="G7" s="133"/>
      <c r="H7" s="133"/>
      <c r="I7" s="133"/>
      <c r="J7" s="133"/>
      <c r="K7" s="133"/>
      <c r="L7" s="617"/>
      <c r="M7" s="30"/>
      <c r="N7" s="130"/>
      <c r="O7" s="130"/>
      <c r="P7" s="130"/>
      <c r="Q7" s="110"/>
      <c r="R7" s="110"/>
      <c r="S7" s="41"/>
      <c r="T7" s="126" t="s">
        <v>8</v>
      </c>
      <c r="U7" s="911"/>
      <c r="V7" s="911"/>
      <c r="X7" s="12"/>
      <c r="Y7" s="12"/>
      <c r="Z7" s="12"/>
      <c r="AA7" s="12"/>
    </row>
    <row r="8" spans="1:27" ht="15" customHeight="1">
      <c r="A8" s="910" t="s">
        <v>192</v>
      </c>
      <c r="B8" s="910"/>
      <c r="C8" s="910"/>
      <c r="D8" s="618"/>
      <c r="E8" s="618"/>
      <c r="F8" s="618"/>
      <c r="G8" s="618"/>
      <c r="H8" s="618"/>
      <c r="I8" s="618"/>
      <c r="J8" s="618"/>
      <c r="K8" s="618"/>
      <c r="L8" s="619"/>
      <c r="M8" s="1044"/>
      <c r="N8" s="620"/>
      <c r="O8" s="620"/>
      <c r="P8" s="620"/>
      <c r="Q8" s="110"/>
      <c r="R8" s="110"/>
      <c r="S8" s="41"/>
      <c r="T8" s="126" t="s">
        <v>193</v>
      </c>
      <c r="U8" s="911"/>
      <c r="V8" s="911"/>
      <c r="X8" s="12"/>
      <c r="Y8" s="12"/>
      <c r="Z8" s="12"/>
      <c r="AA8" s="12"/>
    </row>
    <row r="9" spans="1:27">
      <c r="A9" s="910"/>
      <c r="B9" s="910"/>
      <c r="C9" s="910"/>
      <c r="D9" s="133"/>
      <c r="E9" s="133"/>
      <c r="F9" s="133"/>
      <c r="G9" s="133"/>
      <c r="H9" s="133"/>
      <c r="I9" s="133"/>
      <c r="J9" s="133"/>
      <c r="K9" s="133"/>
      <c r="L9" s="617"/>
      <c r="M9" s="1044"/>
      <c r="N9" s="130"/>
      <c r="O9" s="130"/>
      <c r="P9" s="130"/>
      <c r="Q9" s="110"/>
      <c r="R9" s="110"/>
      <c r="S9" s="41"/>
      <c r="T9" s="126"/>
      <c r="U9" s="911"/>
      <c r="V9" s="911"/>
      <c r="X9" s="18"/>
      <c r="Y9" s="18"/>
      <c r="Z9" s="18"/>
      <c r="AA9" s="18"/>
    </row>
    <row r="10" spans="1:27">
      <c r="A10" s="909" t="s">
        <v>11</v>
      </c>
      <c r="B10" s="909"/>
      <c r="C10" s="909"/>
      <c r="D10" s="526"/>
      <c r="E10" s="526"/>
      <c r="F10" s="526"/>
      <c r="G10" s="526"/>
      <c r="H10" s="526"/>
      <c r="I10" s="526"/>
      <c r="J10" s="526"/>
      <c r="K10" s="526"/>
      <c r="L10" s="621"/>
      <c r="M10" s="622"/>
      <c r="N10" s="134"/>
      <c r="O10" s="134"/>
      <c r="P10" s="134"/>
      <c r="Q10" s="110"/>
      <c r="R10" s="110"/>
      <c r="S10" s="41"/>
      <c r="T10" s="126" t="s">
        <v>194</v>
      </c>
      <c r="U10" s="911"/>
      <c r="V10" s="911"/>
      <c r="X10" s="10" t="s">
        <v>16</v>
      </c>
      <c r="Y10" s="10"/>
      <c r="Z10" s="10"/>
      <c r="AA10" s="10"/>
    </row>
    <row r="11" spans="1:27">
      <c r="A11" s="909" t="s">
        <v>195</v>
      </c>
      <c r="B11" s="909"/>
      <c r="C11" s="909"/>
      <c r="D11" s="124"/>
      <c r="E11" s="124"/>
      <c r="F11" s="124"/>
      <c r="G11" s="124"/>
      <c r="H11" s="124"/>
      <c r="I11" s="124"/>
      <c r="J11" s="124"/>
      <c r="K11" s="528"/>
      <c r="L11" s="623"/>
      <c r="M11" s="37"/>
      <c r="N11" s="41"/>
      <c r="O11" s="41"/>
      <c r="P11" s="41"/>
      <c r="Q11" s="41"/>
      <c r="R11" s="41"/>
      <c r="S11" s="41"/>
      <c r="T11" s="528"/>
      <c r="U11" s="1045"/>
      <c r="V11" s="1045"/>
      <c r="X11" s="10"/>
      <c r="Y11" s="10"/>
      <c r="Z11" s="10"/>
      <c r="AA11" s="10"/>
    </row>
    <row r="12" spans="1:27" ht="15" customHeight="1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522"/>
      <c r="M12" s="522"/>
      <c r="N12" s="41"/>
      <c r="O12" s="41"/>
      <c r="P12" s="41"/>
      <c r="Q12" s="41"/>
      <c r="R12" s="41"/>
      <c r="S12" s="41"/>
      <c r="T12" s="41"/>
      <c r="U12" s="41"/>
      <c r="V12" s="41"/>
      <c r="X12" s="10"/>
      <c r="Y12" s="10"/>
      <c r="Z12" s="10"/>
      <c r="AA12" s="10"/>
    </row>
    <row r="13" spans="1:27" ht="39" customHeight="1">
      <c r="A13" s="1027" t="s">
        <v>18</v>
      </c>
      <c r="B13" s="915" t="s">
        <v>454</v>
      </c>
      <c r="C13" s="915" t="s">
        <v>456</v>
      </c>
      <c r="D13" s="915" t="s">
        <v>504</v>
      </c>
      <c r="E13" s="915" t="s">
        <v>505</v>
      </c>
      <c r="F13" s="915"/>
      <c r="G13" s="915" t="s">
        <v>199</v>
      </c>
      <c r="H13" s="915" t="s">
        <v>447</v>
      </c>
      <c r="I13" s="915" t="s">
        <v>460</v>
      </c>
      <c r="J13" s="915"/>
      <c r="K13" s="915"/>
      <c r="L13" s="915"/>
      <c r="M13" s="1035" t="s">
        <v>506</v>
      </c>
      <c r="N13" s="916" t="s">
        <v>507</v>
      </c>
      <c r="O13" s="916"/>
      <c r="P13" s="916"/>
      <c r="Q13" s="916"/>
      <c r="R13" s="184"/>
      <c r="S13" s="916" t="s">
        <v>508</v>
      </c>
      <c r="T13" s="916"/>
      <c r="U13" s="916"/>
      <c r="V13" s="916"/>
      <c r="X13" s="10"/>
      <c r="Y13" s="10"/>
      <c r="Z13" s="10"/>
      <c r="AA13" s="10"/>
    </row>
    <row r="14" spans="1:27" ht="15" customHeight="1">
      <c r="A14" s="1027"/>
      <c r="B14" s="915"/>
      <c r="C14" s="915"/>
      <c r="D14" s="915"/>
      <c r="E14" s="916" t="s">
        <v>509</v>
      </c>
      <c r="F14" s="915" t="s">
        <v>462</v>
      </c>
      <c r="G14" s="915"/>
      <c r="H14" s="915"/>
      <c r="I14" s="916" t="s">
        <v>205</v>
      </c>
      <c r="J14" s="915" t="s">
        <v>104</v>
      </c>
      <c r="K14" s="915"/>
      <c r="L14" s="915"/>
      <c r="M14" s="1035"/>
      <c r="N14" s="916" t="s">
        <v>205</v>
      </c>
      <c r="O14" s="915" t="s">
        <v>104</v>
      </c>
      <c r="P14" s="915"/>
      <c r="Q14" s="915"/>
      <c r="R14" s="915"/>
      <c r="S14" s="624"/>
      <c r="T14" s="916" t="s">
        <v>104</v>
      </c>
      <c r="U14" s="916"/>
      <c r="V14" s="916"/>
      <c r="X14" s="10"/>
      <c r="Y14" s="10"/>
      <c r="Z14" s="10"/>
      <c r="AA14" s="10"/>
    </row>
    <row r="15" spans="1:27" ht="26.25" customHeight="1">
      <c r="A15" s="1027"/>
      <c r="B15" s="915"/>
      <c r="C15" s="915"/>
      <c r="D15" s="915"/>
      <c r="E15" s="916"/>
      <c r="F15" s="915"/>
      <c r="G15" s="915"/>
      <c r="H15" s="915"/>
      <c r="I15" s="916"/>
      <c r="J15" s="919" t="s">
        <v>463</v>
      </c>
      <c r="K15" s="919"/>
      <c r="L15" s="915" t="s">
        <v>464</v>
      </c>
      <c r="M15" s="1035"/>
      <c r="N15" s="1035"/>
      <c r="O15" s="1046" t="s">
        <v>510</v>
      </c>
      <c r="P15" s="1046"/>
      <c r="Q15" s="1046"/>
      <c r="R15" s="915" t="s">
        <v>511</v>
      </c>
      <c r="S15" s="1047" t="s">
        <v>205</v>
      </c>
      <c r="T15" s="915" t="s">
        <v>512</v>
      </c>
      <c r="U15" s="915"/>
      <c r="V15" s="916" t="s">
        <v>513</v>
      </c>
      <c r="X15" s="10"/>
      <c r="Y15" s="10"/>
      <c r="Z15" s="10"/>
      <c r="AA15" s="10"/>
    </row>
    <row r="16" spans="1:27" ht="54.75" customHeight="1">
      <c r="A16" s="1027"/>
      <c r="B16" s="915"/>
      <c r="C16" s="915"/>
      <c r="D16" s="915"/>
      <c r="E16" s="916"/>
      <c r="F16" s="915"/>
      <c r="G16" s="915"/>
      <c r="H16" s="915"/>
      <c r="I16" s="916"/>
      <c r="J16" s="140" t="s">
        <v>514</v>
      </c>
      <c r="K16" s="140" t="s">
        <v>469</v>
      </c>
      <c r="L16" s="915"/>
      <c r="M16" s="1035"/>
      <c r="N16" s="916"/>
      <c r="O16" s="140" t="s">
        <v>465</v>
      </c>
      <c r="P16" s="140" t="s">
        <v>466</v>
      </c>
      <c r="Q16" s="141" t="s">
        <v>515</v>
      </c>
      <c r="R16" s="915"/>
      <c r="S16" s="1047"/>
      <c r="T16" s="530" t="s">
        <v>205</v>
      </c>
      <c r="U16" s="140" t="s">
        <v>516</v>
      </c>
      <c r="V16" s="916"/>
      <c r="X16" s="18"/>
      <c r="Y16" s="18"/>
      <c r="Z16" s="18"/>
      <c r="AA16" s="18"/>
    </row>
    <row r="17" spans="1:27" s="56" customFormat="1" ht="13.5" customHeight="1">
      <c r="A17" s="184">
        <v>1</v>
      </c>
      <c r="B17" s="74">
        <v>2</v>
      </c>
      <c r="C17" s="147">
        <v>3</v>
      </c>
      <c r="D17" s="146">
        <v>4</v>
      </c>
      <c r="E17" s="74">
        <v>5</v>
      </c>
      <c r="F17" s="147">
        <v>6</v>
      </c>
      <c r="G17" s="146">
        <v>7</v>
      </c>
      <c r="H17" s="146">
        <v>8</v>
      </c>
      <c r="I17" s="146">
        <v>9</v>
      </c>
      <c r="J17" s="147">
        <v>10</v>
      </c>
      <c r="K17" s="147">
        <v>11</v>
      </c>
      <c r="L17" s="532">
        <v>12</v>
      </c>
      <c r="M17" s="532">
        <v>13</v>
      </c>
      <c r="N17" s="147">
        <v>14</v>
      </c>
      <c r="O17" s="147">
        <v>15</v>
      </c>
      <c r="P17" s="147">
        <v>16</v>
      </c>
      <c r="Q17" s="147">
        <v>17</v>
      </c>
      <c r="R17" s="147">
        <v>18</v>
      </c>
      <c r="S17" s="147">
        <v>19</v>
      </c>
      <c r="T17" s="147">
        <v>20</v>
      </c>
      <c r="U17" s="147">
        <v>21</v>
      </c>
      <c r="V17" s="533">
        <v>22</v>
      </c>
      <c r="X17" s="4" t="s">
        <v>27</v>
      </c>
      <c r="Y17" s="4"/>
      <c r="Z17" s="4"/>
      <c r="AA17" s="4"/>
    </row>
    <row r="18" spans="1:27" ht="77.25">
      <c r="A18" s="626"/>
      <c r="B18" s="549"/>
      <c r="C18" s="627"/>
      <c r="D18" s="628"/>
      <c r="E18" s="558"/>
      <c r="F18" s="629"/>
      <c r="G18" s="630" t="s">
        <v>84</v>
      </c>
      <c r="H18" s="631" t="s">
        <v>517</v>
      </c>
      <c r="I18" s="631" t="s">
        <v>518</v>
      </c>
      <c r="J18" s="632"/>
      <c r="K18" s="632"/>
      <c r="L18" s="633"/>
      <c r="M18" s="633"/>
      <c r="N18" s="634" t="s">
        <v>519</v>
      </c>
      <c r="O18" s="632"/>
      <c r="P18" s="632"/>
      <c r="Q18" s="632"/>
      <c r="R18" s="632"/>
      <c r="S18" s="631" t="s">
        <v>520</v>
      </c>
      <c r="T18" s="632"/>
      <c r="U18" s="635"/>
      <c r="V18" s="636"/>
      <c r="X18" s="4"/>
      <c r="Y18" s="4"/>
      <c r="Z18" s="4"/>
      <c r="AA18" s="4"/>
    </row>
    <row r="19" spans="1:27" ht="31.5">
      <c r="A19" s="637" t="s">
        <v>476</v>
      </c>
      <c r="B19" s="638" t="s">
        <v>477</v>
      </c>
      <c r="C19" s="639">
        <v>65510000</v>
      </c>
      <c r="D19" s="640" t="s">
        <v>521</v>
      </c>
      <c r="F19" s="641"/>
      <c r="G19" s="642"/>
      <c r="H19" s="560">
        <v>7839</v>
      </c>
      <c r="I19" s="560"/>
      <c r="J19" s="643"/>
      <c r="K19" s="643"/>
      <c r="L19" s="534"/>
      <c r="M19" s="534"/>
      <c r="N19" s="644"/>
      <c r="O19" s="643"/>
      <c r="P19" s="643"/>
      <c r="Q19" s="643"/>
      <c r="R19" s="643"/>
      <c r="S19" s="643">
        <v>7839</v>
      </c>
      <c r="T19" s="643"/>
      <c r="U19" s="645"/>
      <c r="V19" s="646">
        <v>7839</v>
      </c>
      <c r="X19" s="4"/>
      <c r="Y19" s="4"/>
      <c r="Z19" s="4"/>
      <c r="AA19" s="4"/>
    </row>
    <row r="20" spans="1:27" ht="52.9" customHeight="1">
      <c r="A20" s="925" t="s">
        <v>177</v>
      </c>
      <c r="B20" s="925"/>
      <c r="C20" s="925"/>
      <c r="D20" s="925"/>
      <c r="E20" s="925"/>
      <c r="F20" s="925"/>
      <c r="G20" s="647">
        <v>9000</v>
      </c>
      <c r="H20" s="648" t="s">
        <v>517</v>
      </c>
      <c r="I20" s="649" t="s">
        <v>518</v>
      </c>
      <c r="J20" s="648" t="s">
        <v>473</v>
      </c>
      <c r="K20" s="648" t="s">
        <v>473</v>
      </c>
      <c r="L20" s="648" t="s">
        <v>473</v>
      </c>
      <c r="M20" s="648" t="s">
        <v>473</v>
      </c>
      <c r="N20" s="648" t="s">
        <v>519</v>
      </c>
      <c r="O20" s="648" t="s">
        <v>473</v>
      </c>
      <c r="P20" s="648" t="s">
        <v>473</v>
      </c>
      <c r="Q20" s="648" t="s">
        <v>473</v>
      </c>
      <c r="R20" s="648" t="s">
        <v>473</v>
      </c>
      <c r="S20" s="649" t="s">
        <v>520</v>
      </c>
      <c r="T20" s="648" t="s">
        <v>473</v>
      </c>
      <c r="U20" s="648" t="s">
        <v>473</v>
      </c>
      <c r="V20" s="650" t="s">
        <v>473</v>
      </c>
      <c r="X20" s="4"/>
      <c r="Y20" s="4"/>
      <c r="Z20" s="4"/>
      <c r="AA20" s="4"/>
    </row>
    <row r="21" spans="1:27" ht="6.75" customHeight="1">
      <c r="A21" s="651"/>
      <c r="B21" s="652"/>
      <c r="C21" s="652"/>
      <c r="D21" s="652"/>
      <c r="E21" s="652"/>
      <c r="F21" s="652"/>
      <c r="G21" s="652"/>
      <c r="H21" s="523"/>
      <c r="I21" s="523"/>
      <c r="J21" s="523"/>
      <c r="K21" s="523"/>
      <c r="L21" s="523"/>
      <c r="M21" s="523"/>
      <c r="X21" s="4"/>
      <c r="Y21" s="4"/>
      <c r="Z21" s="4"/>
      <c r="AA21" s="4"/>
    </row>
    <row r="22" spans="1:27" ht="39">
      <c r="A22" s="108" t="s">
        <v>180</v>
      </c>
      <c r="B22" s="981"/>
      <c r="C22" s="981"/>
      <c r="E22" s="355"/>
      <c r="F22" s="356"/>
      <c r="G22" s="326"/>
      <c r="I22" s="982"/>
      <c r="J22" s="982"/>
      <c r="K22" s="982"/>
      <c r="X22" s="4"/>
      <c r="Y22" s="4"/>
      <c r="Z22" s="4"/>
      <c r="AA22" s="4"/>
    </row>
    <row r="23" spans="1:27" ht="15" customHeight="1">
      <c r="A23" s="112"/>
      <c r="B23" s="905" t="s">
        <v>181</v>
      </c>
      <c r="C23" s="905"/>
      <c r="D23" s="56"/>
      <c r="E23" s="933" t="s">
        <v>222</v>
      </c>
      <c r="F23" s="933"/>
      <c r="G23" s="933"/>
      <c r="H23" s="56"/>
      <c r="I23" s="905" t="s">
        <v>182</v>
      </c>
      <c r="J23" s="905"/>
      <c r="K23" s="905"/>
    </row>
    <row r="24" spans="1:27" ht="15" customHeight="1">
      <c r="A24" s="117" t="s">
        <v>183</v>
      </c>
      <c r="B24" s="983"/>
      <c r="C24" s="983"/>
      <c r="D24" s="56"/>
      <c r="E24" s="984"/>
      <c r="F24" s="984"/>
      <c r="G24" s="984"/>
      <c r="H24" s="56"/>
      <c r="I24" s="984"/>
      <c r="J24" s="984"/>
      <c r="K24" s="984"/>
      <c r="X24" s="1" t="s">
        <v>44</v>
      </c>
      <c r="Y24" s="1"/>
      <c r="Z24" s="1"/>
      <c r="AA24" s="1"/>
    </row>
    <row r="25" spans="1:27" ht="15" customHeight="1">
      <c r="A25" s="120"/>
      <c r="B25" s="905" t="s">
        <v>181</v>
      </c>
      <c r="C25" s="905"/>
      <c r="D25" s="56"/>
      <c r="E25" s="933" t="s">
        <v>223</v>
      </c>
      <c r="F25" s="933"/>
      <c r="G25" s="933"/>
      <c r="H25" s="56"/>
      <c r="I25" s="905" t="s">
        <v>184</v>
      </c>
      <c r="J25" s="905"/>
      <c r="K25" s="905"/>
      <c r="X25" s="1"/>
      <c r="Y25" s="1"/>
      <c r="Z25" s="1"/>
      <c r="AA25" s="1"/>
    </row>
    <row r="26" spans="1:27" ht="15" customHeight="1">
      <c r="A26" s="1048" t="s">
        <v>185</v>
      </c>
      <c r="B26" s="1048"/>
      <c r="C26" s="203"/>
      <c r="D26" s="204"/>
      <c r="E26" s="205"/>
      <c r="F26" s="203"/>
      <c r="G26" s="205"/>
      <c r="X26" s="1"/>
      <c r="Y26" s="1"/>
      <c r="Z26" s="1"/>
      <c r="AA26" s="1"/>
    </row>
    <row r="27" spans="1:27">
      <c r="X27" s="1"/>
      <c r="Y27" s="1"/>
      <c r="Z27" s="1"/>
      <c r="AA27" s="1"/>
    </row>
    <row r="28" spans="1:27">
      <c r="X28" s="1"/>
      <c r="Y28" s="1"/>
      <c r="Z28" s="1"/>
      <c r="AA28" s="1"/>
    </row>
    <row r="29" spans="1:27">
      <c r="X29" s="1"/>
      <c r="Y29" s="1"/>
      <c r="Z29" s="1"/>
      <c r="AA29" s="1"/>
    </row>
    <row r="33" spans="24:27">
      <c r="X33" s="56"/>
      <c r="Y33" s="56"/>
      <c r="Z33" s="56"/>
      <c r="AA33" s="56"/>
    </row>
  </sheetData>
  <mergeCells count="58">
    <mergeCell ref="B24:C24"/>
    <mergeCell ref="E24:G24"/>
    <mergeCell ref="I24:K24"/>
    <mergeCell ref="X24:AA29"/>
    <mergeCell ref="B25:C25"/>
    <mergeCell ref="E25:G25"/>
    <mergeCell ref="I25:K25"/>
    <mergeCell ref="A26:B26"/>
    <mergeCell ref="X17:AA22"/>
    <mergeCell ref="A20:F20"/>
    <mergeCell ref="B22:C22"/>
    <mergeCell ref="I22:K22"/>
    <mergeCell ref="B23:C23"/>
    <mergeCell ref="E23:G23"/>
    <mergeCell ref="I23:K23"/>
    <mergeCell ref="O14:R14"/>
    <mergeCell ref="T14:V14"/>
    <mergeCell ref="J15:K15"/>
    <mergeCell ref="L15:L16"/>
    <mergeCell ref="O15:Q15"/>
    <mergeCell ref="R15:R16"/>
    <mergeCell ref="S15:S16"/>
    <mergeCell ref="T15:U15"/>
    <mergeCell ref="V15:V16"/>
    <mergeCell ref="E14:E16"/>
    <mergeCell ref="F14:F16"/>
    <mergeCell ref="I14:I16"/>
    <mergeCell ref="J14:L14"/>
    <mergeCell ref="N14:N16"/>
    <mergeCell ref="A10:C10"/>
    <mergeCell ref="U10:V10"/>
    <mergeCell ref="X10:AA15"/>
    <mergeCell ref="A11:C11"/>
    <mergeCell ref="U11:V11"/>
    <mergeCell ref="A13:A16"/>
    <mergeCell ref="B13:B16"/>
    <mergeCell ref="C13:C16"/>
    <mergeCell ref="D13:D16"/>
    <mergeCell ref="E13:F13"/>
    <mergeCell ref="G13:G16"/>
    <mergeCell ref="H13:H16"/>
    <mergeCell ref="I13:L13"/>
    <mergeCell ref="M13:M16"/>
    <mergeCell ref="N13:Q13"/>
    <mergeCell ref="S13:V13"/>
    <mergeCell ref="A1:V1"/>
    <mergeCell ref="G3:O3"/>
    <mergeCell ref="U3:V3"/>
    <mergeCell ref="X3:AA8"/>
    <mergeCell ref="E4:H4"/>
    <mergeCell ref="U4:V4"/>
    <mergeCell ref="U5:V5"/>
    <mergeCell ref="U6:V6"/>
    <mergeCell ref="A7:C7"/>
    <mergeCell ref="U7:V7"/>
    <mergeCell ref="A8:C9"/>
    <mergeCell ref="M8:M9"/>
    <mergeCell ref="U8:V9"/>
  </mergeCells>
  <pageMargins left="0.70833333333333304" right="0.39374999999999999" top="0.59097222222222201" bottom="0.39374999999999999" header="0.15763888888888899" footer="0.511811023622047"/>
  <pageSetup paperSize="9" firstPageNumber="11" fitToHeight="0" orientation="landscape" useFirstPageNumber="1" horizontalDpi="300" verticalDpi="300"/>
  <headerFooter>
    <oddHeader>&amp;C&amp;"Times New Roman,Обычный"&amp;P</oddHeader>
  </headerFooter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W57"/>
  <sheetViews>
    <sheetView showGridLines="0" topLeftCell="A34" zoomScale="88" zoomScaleNormal="88" workbookViewId="0">
      <selection activeCell="N46" sqref="N46"/>
    </sheetView>
  </sheetViews>
  <sheetFormatPr defaultColWidth="8.7109375" defaultRowHeight="15"/>
  <cols>
    <col min="1" max="1" width="25.28515625" style="15" customWidth="1"/>
    <col min="2" max="2" width="6.7109375" style="15" customWidth="1"/>
    <col min="3" max="3" width="6.28515625" style="15" customWidth="1"/>
    <col min="4" max="4" width="12.42578125" style="15" customWidth="1"/>
    <col min="5" max="5" width="6" style="15" customWidth="1"/>
    <col min="6" max="6" width="7" style="15" customWidth="1"/>
    <col min="7" max="7" width="11.5703125" style="15" customWidth="1"/>
    <col min="8" max="8" width="13" style="15" customWidth="1"/>
    <col min="9" max="9" width="5" style="15" customWidth="1"/>
    <col min="10" max="10" width="8.28515625" style="15" customWidth="1"/>
    <col min="11" max="11" width="12.5703125" style="15" customWidth="1"/>
    <col min="12" max="12" width="9.42578125" style="15" customWidth="1"/>
    <col min="13" max="13" width="16.28515625" style="15" customWidth="1"/>
    <col min="14" max="14" width="25.28515625" style="15" customWidth="1"/>
    <col min="15" max="15" width="16.28515625" style="15" customWidth="1"/>
    <col min="16" max="16" width="14.140625" style="15" customWidth="1"/>
    <col min="17" max="17" width="13.42578125" style="15" customWidth="1"/>
    <col min="18" max="18" width="15.28515625" style="15" customWidth="1"/>
  </cols>
  <sheetData>
    <row r="1" spans="1:23" ht="32.25" customHeight="1">
      <c r="A1" s="907" t="s">
        <v>522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  <c r="R1" s="907"/>
      <c r="T1" s="15"/>
      <c r="U1" s="15"/>
      <c r="V1" s="15"/>
      <c r="W1" s="15"/>
    </row>
    <row r="2" spans="1:23" ht="12" customHeight="1">
      <c r="A2" s="653"/>
      <c r="B2" s="653"/>
      <c r="C2" s="653"/>
      <c r="D2" s="653"/>
      <c r="E2" s="653"/>
      <c r="F2" s="653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T2" s="17" t="s">
        <v>2</v>
      </c>
      <c r="U2" s="18"/>
      <c r="V2" s="18"/>
      <c r="W2" s="18"/>
    </row>
    <row r="3" spans="1:23" ht="15.75" customHeight="1">
      <c r="A3" s="653"/>
      <c r="B3" s="654"/>
      <c r="C3" s="654"/>
      <c r="D3" s="654"/>
      <c r="E3" s="654"/>
      <c r="F3" s="1049" t="s">
        <v>523</v>
      </c>
      <c r="G3" s="1049"/>
      <c r="H3" s="1049"/>
      <c r="I3" s="1049"/>
      <c r="J3" s="1049"/>
      <c r="K3" s="1049"/>
      <c r="L3" s="1049"/>
      <c r="M3" s="1049"/>
      <c r="N3" s="1049"/>
      <c r="O3" s="41"/>
      <c r="P3" s="655"/>
      <c r="Q3" s="656"/>
      <c r="R3" s="657" t="s">
        <v>3</v>
      </c>
      <c r="T3" s="12" t="s">
        <v>4</v>
      </c>
      <c r="U3" s="12"/>
      <c r="V3" s="12"/>
      <c r="W3" s="12"/>
    </row>
    <row r="4" spans="1:23">
      <c r="A4" s="653"/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9"/>
      <c r="Q4" s="660" t="s">
        <v>5</v>
      </c>
      <c r="R4" s="661"/>
      <c r="T4" s="12"/>
      <c r="U4" s="12"/>
      <c r="V4" s="12"/>
      <c r="W4" s="12"/>
    </row>
    <row r="5" spans="1:23" ht="15" customHeight="1">
      <c r="A5" s="653"/>
      <c r="B5" s="654"/>
      <c r="C5" s="654"/>
      <c r="D5" s="654"/>
      <c r="E5" s="654"/>
      <c r="F5" s="654"/>
      <c r="G5" s="654"/>
      <c r="H5" s="654"/>
      <c r="I5" s="654"/>
      <c r="J5" s="41"/>
      <c r="K5" s="41"/>
      <c r="L5" s="41"/>
      <c r="M5" s="41"/>
      <c r="N5" s="41"/>
      <c r="O5" s="41"/>
      <c r="P5" s="1050" t="s">
        <v>190</v>
      </c>
      <c r="Q5" s="1050"/>
      <c r="R5" s="662"/>
      <c r="T5" s="12"/>
      <c r="U5" s="12"/>
      <c r="V5" s="12"/>
      <c r="W5" s="12"/>
    </row>
    <row r="6" spans="1:23">
      <c r="A6" s="653"/>
      <c r="B6" s="654"/>
      <c r="C6" s="654"/>
      <c r="D6" s="654"/>
      <c r="E6" s="654"/>
      <c r="F6" s="654"/>
      <c r="G6" s="654"/>
      <c r="H6" s="654"/>
      <c r="I6" s="654"/>
      <c r="J6" s="41"/>
      <c r="K6" s="41"/>
      <c r="L6" s="41"/>
      <c r="M6" s="41"/>
      <c r="N6" s="41"/>
      <c r="O6" s="41"/>
      <c r="P6" s="659"/>
      <c r="Q6" s="659" t="s">
        <v>6</v>
      </c>
      <c r="R6" s="662"/>
      <c r="T6" s="12"/>
      <c r="U6" s="12"/>
      <c r="V6" s="12"/>
      <c r="W6" s="12"/>
    </row>
    <row r="7" spans="1:23" ht="15" customHeight="1">
      <c r="A7" s="1051" t="s">
        <v>191</v>
      </c>
      <c r="B7" s="1051"/>
      <c r="C7" s="1051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130"/>
      <c r="P7" s="664"/>
      <c r="Q7" s="659" t="s">
        <v>8</v>
      </c>
      <c r="R7" s="662"/>
      <c r="T7" s="12"/>
      <c r="U7" s="12"/>
      <c r="V7" s="12"/>
      <c r="W7" s="12"/>
    </row>
    <row r="8" spans="1:23" ht="26.25" customHeight="1">
      <c r="A8" s="1051" t="s">
        <v>281</v>
      </c>
      <c r="B8" s="1051"/>
      <c r="C8" s="1051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4"/>
      <c r="Q8" s="659" t="s">
        <v>246</v>
      </c>
      <c r="R8" s="662"/>
      <c r="T8" s="12"/>
      <c r="U8" s="12"/>
      <c r="V8" s="12"/>
      <c r="W8" s="12"/>
    </row>
    <row r="9" spans="1:23" ht="15" customHeight="1">
      <c r="A9" s="1051" t="s">
        <v>11</v>
      </c>
      <c r="B9" s="1051"/>
      <c r="C9" s="1051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4"/>
      <c r="Q9" s="659" t="s">
        <v>12</v>
      </c>
      <c r="R9" s="662"/>
      <c r="T9" s="18"/>
      <c r="U9" s="18"/>
      <c r="V9" s="18"/>
      <c r="W9" s="18"/>
    </row>
    <row r="10" spans="1:23">
      <c r="A10" s="1052" t="s">
        <v>195</v>
      </c>
      <c r="B10" s="1052"/>
      <c r="C10" s="1052"/>
      <c r="D10" s="666"/>
      <c r="E10" s="666"/>
      <c r="F10" s="666"/>
      <c r="G10" s="666"/>
      <c r="H10" s="666"/>
      <c r="I10" s="666"/>
      <c r="J10" s="666"/>
      <c r="K10" s="41"/>
      <c r="L10" s="41"/>
      <c r="M10" s="41"/>
      <c r="N10" s="41"/>
      <c r="O10" s="41"/>
      <c r="P10" s="667"/>
      <c r="Q10" s="667"/>
      <c r="R10" s="668"/>
      <c r="T10" s="10" t="s">
        <v>16</v>
      </c>
      <c r="U10" s="10"/>
      <c r="V10" s="10"/>
      <c r="W10" s="10"/>
    </row>
    <row r="11" spans="1:23" ht="21" customHeight="1">
      <c r="A11" s="913" t="s">
        <v>524</v>
      </c>
      <c r="B11" s="913"/>
      <c r="C11" s="913"/>
      <c r="D11" s="913"/>
      <c r="E11" s="913"/>
      <c r="F11" s="913"/>
      <c r="G11" s="913"/>
      <c r="H11" s="913"/>
      <c r="I11" s="913"/>
      <c r="J11" s="913"/>
      <c r="K11" s="913"/>
      <c r="L11" s="913"/>
      <c r="M11" s="913"/>
      <c r="N11" s="913"/>
      <c r="O11" s="913"/>
      <c r="P11" s="913"/>
      <c r="Q11" s="913"/>
      <c r="R11" s="913"/>
      <c r="T11" s="10"/>
      <c r="U11" s="10"/>
      <c r="V11" s="10"/>
      <c r="W11" s="10"/>
    </row>
    <row r="12" spans="1:23" ht="33" customHeight="1">
      <c r="A12" s="1027" t="s">
        <v>490</v>
      </c>
      <c r="B12" s="1027"/>
      <c r="C12" s="915" t="s">
        <v>454</v>
      </c>
      <c r="D12" s="915" t="s">
        <v>459</v>
      </c>
      <c r="E12" s="915"/>
      <c r="F12" s="1046" t="s">
        <v>199</v>
      </c>
      <c r="G12" s="915" t="s">
        <v>525</v>
      </c>
      <c r="H12" s="1046" t="s">
        <v>526</v>
      </c>
      <c r="I12" s="1046"/>
      <c r="J12" s="1046"/>
      <c r="K12" s="915" t="s">
        <v>527</v>
      </c>
      <c r="L12" s="915"/>
      <c r="M12" s="1046" t="s">
        <v>528</v>
      </c>
      <c r="N12" s="1046"/>
      <c r="O12" s="915" t="s">
        <v>529</v>
      </c>
      <c r="P12" s="915" t="s">
        <v>530</v>
      </c>
      <c r="Q12" s="915"/>
      <c r="R12" s="916" t="s">
        <v>531</v>
      </c>
      <c r="T12" s="10"/>
      <c r="U12" s="10"/>
      <c r="V12" s="10"/>
      <c r="W12" s="10"/>
    </row>
    <row r="13" spans="1:23" ht="60.75" customHeight="1">
      <c r="A13" s="1027"/>
      <c r="B13" s="1027"/>
      <c r="C13" s="915"/>
      <c r="D13" s="625" t="s">
        <v>209</v>
      </c>
      <c r="E13" s="625" t="s">
        <v>462</v>
      </c>
      <c r="F13" s="1046"/>
      <c r="G13" s="915"/>
      <c r="H13" s="625" t="s">
        <v>209</v>
      </c>
      <c r="I13" s="625" t="s">
        <v>6</v>
      </c>
      <c r="J13" s="625" t="s">
        <v>532</v>
      </c>
      <c r="K13" s="625" t="s">
        <v>533</v>
      </c>
      <c r="L13" s="625" t="s">
        <v>534</v>
      </c>
      <c r="M13" s="625" t="s">
        <v>535</v>
      </c>
      <c r="N13" s="669" t="s">
        <v>536</v>
      </c>
      <c r="O13" s="915"/>
      <c r="P13" s="625" t="s">
        <v>537</v>
      </c>
      <c r="Q13" s="625" t="s">
        <v>538</v>
      </c>
      <c r="R13" s="916"/>
      <c r="T13" s="10"/>
      <c r="U13" s="10"/>
      <c r="V13" s="10"/>
      <c r="W13" s="10"/>
    </row>
    <row r="14" spans="1:23" s="56" customFormat="1" ht="12.75" customHeight="1">
      <c r="A14" s="924">
        <v>1</v>
      </c>
      <c r="B14" s="924"/>
      <c r="C14" s="185">
        <v>2</v>
      </c>
      <c r="D14" s="74">
        <v>3</v>
      </c>
      <c r="E14" s="74">
        <v>4</v>
      </c>
      <c r="F14" s="147">
        <v>5</v>
      </c>
      <c r="G14" s="147">
        <v>6</v>
      </c>
      <c r="H14" s="147">
        <v>7</v>
      </c>
      <c r="I14" s="147">
        <v>8</v>
      </c>
      <c r="J14" s="147">
        <v>9</v>
      </c>
      <c r="K14" s="147">
        <v>10</v>
      </c>
      <c r="L14" s="147">
        <v>11</v>
      </c>
      <c r="M14" s="147">
        <v>12</v>
      </c>
      <c r="N14" s="147">
        <v>13</v>
      </c>
      <c r="O14" s="147">
        <v>14</v>
      </c>
      <c r="P14" s="147">
        <v>15</v>
      </c>
      <c r="Q14" s="147">
        <v>16</v>
      </c>
      <c r="R14" s="533">
        <v>17</v>
      </c>
      <c r="T14" s="10"/>
      <c r="U14" s="10"/>
      <c r="V14" s="10"/>
      <c r="W14" s="10"/>
    </row>
    <row r="15" spans="1:23" ht="28.15" customHeight="1">
      <c r="A15" s="1028" t="s">
        <v>471</v>
      </c>
      <c r="B15" s="1028"/>
      <c r="C15" s="534" t="s">
        <v>91</v>
      </c>
      <c r="D15" s="534" t="s">
        <v>91</v>
      </c>
      <c r="E15" s="534" t="s">
        <v>213</v>
      </c>
      <c r="F15" s="670">
        <v>1000</v>
      </c>
      <c r="G15" s="542" t="s">
        <v>473</v>
      </c>
      <c r="H15" s="671" t="s">
        <v>91</v>
      </c>
      <c r="I15" s="671" t="s">
        <v>91</v>
      </c>
      <c r="J15" s="671" t="s">
        <v>91</v>
      </c>
      <c r="K15" s="671" t="s">
        <v>91</v>
      </c>
      <c r="L15" s="671" t="s">
        <v>91</v>
      </c>
      <c r="M15" s="671" t="s">
        <v>91</v>
      </c>
      <c r="N15" s="672" t="s">
        <v>539</v>
      </c>
      <c r="O15" s="672" t="s">
        <v>539</v>
      </c>
      <c r="P15" s="673" t="s">
        <v>91</v>
      </c>
      <c r="Q15" s="673" t="s">
        <v>91</v>
      </c>
      <c r="R15" s="673" t="s">
        <v>91</v>
      </c>
      <c r="T15" s="10"/>
      <c r="U15" s="10"/>
      <c r="V15" s="10"/>
      <c r="W15" s="10"/>
    </row>
    <row r="16" spans="1:23" ht="112.9" customHeight="1">
      <c r="A16" s="1030" t="s">
        <v>475</v>
      </c>
      <c r="B16" s="1030"/>
      <c r="C16" s="674"/>
      <c r="D16" s="675"/>
      <c r="E16" s="676"/>
      <c r="F16" s="677">
        <v>1001</v>
      </c>
      <c r="G16" s="678"/>
      <c r="H16" s="679"/>
      <c r="I16" s="679"/>
      <c r="J16" s="679"/>
      <c r="K16" s="679"/>
      <c r="L16" s="679"/>
      <c r="M16" s="679"/>
      <c r="N16" s="603" t="s">
        <v>540</v>
      </c>
      <c r="O16" s="679"/>
      <c r="P16" s="680"/>
      <c r="Q16" s="680"/>
      <c r="R16" s="681"/>
      <c r="T16" s="4" t="s">
        <v>27</v>
      </c>
      <c r="U16" s="4"/>
      <c r="V16" s="4"/>
      <c r="W16" s="4"/>
    </row>
    <row r="17" spans="1:23" ht="18" customHeight="1">
      <c r="A17" s="682"/>
      <c r="B17" s="683"/>
      <c r="C17" s="674"/>
      <c r="D17" s="684"/>
      <c r="E17" s="676"/>
      <c r="F17" s="677"/>
      <c r="G17" s="678"/>
      <c r="H17" s="685"/>
      <c r="I17" s="685"/>
      <c r="J17" s="685"/>
      <c r="K17" s="685"/>
      <c r="L17" s="685"/>
      <c r="M17" s="685"/>
      <c r="N17" s="603"/>
      <c r="O17" s="679"/>
      <c r="P17" s="686"/>
      <c r="Q17" s="686"/>
      <c r="R17" s="687"/>
      <c r="T17" s="4"/>
      <c r="U17" s="4"/>
      <c r="V17" s="4"/>
      <c r="W17" s="4"/>
    </row>
    <row r="18" spans="1:23" ht="25.15" customHeight="1">
      <c r="A18" s="1028" t="s">
        <v>479</v>
      </c>
      <c r="B18" s="1028"/>
      <c r="C18" s="534" t="s">
        <v>91</v>
      </c>
      <c r="D18" s="534" t="s">
        <v>91</v>
      </c>
      <c r="E18" s="534" t="s">
        <v>213</v>
      </c>
      <c r="F18" s="537">
        <v>2000</v>
      </c>
      <c r="G18" s="688" t="s">
        <v>480</v>
      </c>
      <c r="H18" s="671" t="s">
        <v>91</v>
      </c>
      <c r="I18" s="671" t="s">
        <v>91</v>
      </c>
      <c r="J18" s="671" t="s">
        <v>91</v>
      </c>
      <c r="K18" s="671" t="s">
        <v>91</v>
      </c>
      <c r="L18" s="671" t="s">
        <v>91</v>
      </c>
      <c r="M18" s="671" t="s">
        <v>91</v>
      </c>
      <c r="N18" s="603" t="s">
        <v>541</v>
      </c>
      <c r="O18" s="603" t="s">
        <v>541</v>
      </c>
      <c r="P18" s="673" t="s">
        <v>91</v>
      </c>
      <c r="Q18" s="673" t="s">
        <v>91</v>
      </c>
      <c r="R18" s="673" t="s">
        <v>91</v>
      </c>
      <c r="T18" s="4"/>
      <c r="U18" s="4"/>
      <c r="V18" s="4"/>
      <c r="W18" s="4"/>
    </row>
    <row r="19" spans="1:23" ht="113.45" customHeight="1">
      <c r="A19" s="1030" t="s">
        <v>475</v>
      </c>
      <c r="B19" s="1030"/>
      <c r="C19" s="674"/>
      <c r="D19" s="684"/>
      <c r="E19" s="676"/>
      <c r="F19" s="537">
        <v>2001</v>
      </c>
      <c r="G19" s="678"/>
      <c r="H19" s="679"/>
      <c r="I19" s="679"/>
      <c r="J19" s="679"/>
      <c r="K19" s="679"/>
      <c r="L19" s="679"/>
      <c r="M19" s="679"/>
      <c r="N19" s="603" t="s">
        <v>540</v>
      </c>
      <c r="O19" s="679"/>
      <c r="P19" s="680"/>
      <c r="Q19" s="680"/>
      <c r="R19" s="681"/>
      <c r="T19" s="4"/>
      <c r="U19" s="4"/>
      <c r="V19" s="4"/>
      <c r="W19" s="4"/>
    </row>
    <row r="20" spans="1:23">
      <c r="A20" s="1030"/>
      <c r="B20" s="1030"/>
      <c r="C20" s="674"/>
      <c r="D20" s="675"/>
      <c r="E20" s="676"/>
      <c r="F20" s="537"/>
      <c r="G20" s="678"/>
      <c r="H20" s="689"/>
      <c r="I20" s="689"/>
      <c r="J20" s="689"/>
      <c r="K20" s="689"/>
      <c r="L20" s="689"/>
      <c r="M20" s="689"/>
      <c r="N20" s="603"/>
      <c r="O20" s="678"/>
      <c r="P20" s="686"/>
      <c r="Q20" s="686"/>
      <c r="R20" s="687"/>
      <c r="T20" s="4"/>
      <c r="U20" s="4"/>
      <c r="V20" s="4"/>
      <c r="W20" s="4"/>
    </row>
    <row r="21" spans="1:23" ht="28.5" customHeight="1">
      <c r="A21" s="1028" t="s">
        <v>542</v>
      </c>
      <c r="B21" s="1028"/>
      <c r="C21" s="534" t="s">
        <v>91</v>
      </c>
      <c r="D21" s="534" t="s">
        <v>91</v>
      </c>
      <c r="E21" s="534" t="s">
        <v>213</v>
      </c>
      <c r="F21" s="537">
        <v>3000</v>
      </c>
      <c r="G21" s="688" t="s">
        <v>482</v>
      </c>
      <c r="H21" s="671" t="s">
        <v>91</v>
      </c>
      <c r="I21" s="671" t="s">
        <v>91</v>
      </c>
      <c r="J21" s="671" t="s">
        <v>91</v>
      </c>
      <c r="K21" s="671" t="s">
        <v>91</v>
      </c>
      <c r="L21" s="671" t="s">
        <v>91</v>
      </c>
      <c r="M21" s="671" t="s">
        <v>91</v>
      </c>
      <c r="N21" s="603" t="s">
        <v>543</v>
      </c>
      <c r="O21" s="603" t="s">
        <v>543</v>
      </c>
      <c r="P21" s="671" t="s">
        <v>91</v>
      </c>
      <c r="Q21" s="671" t="s">
        <v>91</v>
      </c>
      <c r="R21" s="671" t="s">
        <v>91</v>
      </c>
      <c r="T21" s="4"/>
      <c r="U21" s="4"/>
      <c r="V21" s="4"/>
      <c r="W21" s="4"/>
    </row>
    <row r="22" spans="1:23" ht="109.15" customHeight="1">
      <c r="A22" s="1030" t="s">
        <v>475</v>
      </c>
      <c r="B22" s="1030"/>
      <c r="C22" s="674"/>
      <c r="D22" s="684"/>
      <c r="E22" s="676"/>
      <c r="F22" s="537">
        <v>3001</v>
      </c>
      <c r="G22" s="678"/>
      <c r="H22" s="679"/>
      <c r="I22" s="679"/>
      <c r="J22" s="679"/>
      <c r="K22" s="679"/>
      <c r="L22" s="679"/>
      <c r="M22" s="679"/>
      <c r="N22" s="603" t="s">
        <v>540</v>
      </c>
      <c r="O22" s="679"/>
      <c r="P22" s="690"/>
      <c r="Q22" s="690"/>
      <c r="R22" s="691"/>
      <c r="T22" s="4"/>
      <c r="U22" s="4"/>
      <c r="V22" s="4"/>
      <c r="W22" s="4"/>
    </row>
    <row r="23" spans="1:23">
      <c r="A23" s="1031"/>
      <c r="B23" s="1031"/>
      <c r="C23" s="674"/>
      <c r="D23" s="675"/>
      <c r="E23" s="676"/>
      <c r="F23" s="537"/>
      <c r="G23" s="678"/>
      <c r="H23" s="685"/>
      <c r="I23" s="685"/>
      <c r="J23" s="685"/>
      <c r="K23" s="685"/>
      <c r="L23" s="685"/>
      <c r="M23" s="685"/>
      <c r="N23" s="603"/>
      <c r="O23" s="679"/>
      <c r="P23" s="692"/>
      <c r="Q23" s="692"/>
      <c r="R23" s="693"/>
      <c r="T23" s="4"/>
      <c r="U23" s="4"/>
      <c r="V23" s="4"/>
      <c r="W23" s="4"/>
    </row>
    <row r="24" spans="1:23" ht="27" customHeight="1">
      <c r="A24" s="1028" t="s">
        <v>483</v>
      </c>
      <c r="B24" s="1028"/>
      <c r="C24" s="534" t="s">
        <v>91</v>
      </c>
      <c r="D24" s="534" t="s">
        <v>91</v>
      </c>
      <c r="E24" s="534" t="s">
        <v>91</v>
      </c>
      <c r="F24" s="537">
        <v>4000</v>
      </c>
      <c r="G24" s="688" t="s">
        <v>484</v>
      </c>
      <c r="H24" s="671" t="s">
        <v>91</v>
      </c>
      <c r="I24" s="671" t="s">
        <v>91</v>
      </c>
      <c r="J24" s="671" t="s">
        <v>91</v>
      </c>
      <c r="K24" s="671" t="s">
        <v>91</v>
      </c>
      <c r="L24" s="671" t="s">
        <v>91</v>
      </c>
      <c r="M24" s="671" t="s">
        <v>91</v>
      </c>
      <c r="N24" s="603" t="s">
        <v>544</v>
      </c>
      <c r="O24" s="603" t="s">
        <v>544</v>
      </c>
      <c r="P24" s="671" t="s">
        <v>91</v>
      </c>
      <c r="Q24" s="671" t="s">
        <v>91</v>
      </c>
      <c r="R24" s="671" t="s">
        <v>91</v>
      </c>
    </row>
    <row r="25" spans="1:23" ht="108" customHeight="1">
      <c r="A25" s="1030" t="s">
        <v>475</v>
      </c>
      <c r="B25" s="1030"/>
      <c r="C25" s="674"/>
      <c r="D25" s="684"/>
      <c r="E25" s="676"/>
      <c r="F25" s="537">
        <v>4001</v>
      </c>
      <c r="G25" s="678"/>
      <c r="H25" s="679"/>
      <c r="I25" s="679"/>
      <c r="J25" s="679"/>
      <c r="K25" s="679"/>
      <c r="L25" s="679"/>
      <c r="M25" s="679"/>
      <c r="N25" s="603" t="s">
        <v>540</v>
      </c>
      <c r="O25" s="679"/>
      <c r="P25" s="690"/>
      <c r="Q25" s="690"/>
      <c r="R25" s="691"/>
      <c r="T25" s="1" t="s">
        <v>44</v>
      </c>
      <c r="U25" s="1"/>
      <c r="V25" s="1"/>
      <c r="W25" s="1"/>
    </row>
    <row r="26" spans="1:23">
      <c r="A26" s="1030"/>
      <c r="B26" s="1030"/>
      <c r="C26" s="674"/>
      <c r="D26" s="675"/>
      <c r="E26" s="676"/>
      <c r="F26" s="537"/>
      <c r="G26" s="678"/>
      <c r="H26" s="685"/>
      <c r="I26" s="685"/>
      <c r="J26" s="685"/>
      <c r="K26" s="685"/>
      <c r="L26" s="685"/>
      <c r="M26" s="685"/>
      <c r="N26" s="603"/>
      <c r="O26" s="679"/>
      <c r="P26" s="692"/>
      <c r="Q26" s="692"/>
      <c r="R26" s="693"/>
      <c r="T26" s="1"/>
      <c r="U26" s="1"/>
      <c r="V26" s="1"/>
      <c r="W26" s="1"/>
    </row>
    <row r="27" spans="1:23" ht="29.45" customHeight="1">
      <c r="A27" s="1032" t="s">
        <v>485</v>
      </c>
      <c r="B27" s="1032"/>
      <c r="C27" s="534" t="s">
        <v>91</v>
      </c>
      <c r="D27" s="534" t="s">
        <v>91</v>
      </c>
      <c r="E27" s="534" t="s">
        <v>91</v>
      </c>
      <c r="F27" s="537">
        <v>5000</v>
      </c>
      <c r="G27" s="688" t="s">
        <v>486</v>
      </c>
      <c r="H27" s="671" t="s">
        <v>91</v>
      </c>
      <c r="I27" s="671" t="s">
        <v>91</v>
      </c>
      <c r="J27" s="671" t="s">
        <v>91</v>
      </c>
      <c r="K27" s="671" t="s">
        <v>91</v>
      </c>
      <c r="L27" s="671" t="s">
        <v>91</v>
      </c>
      <c r="M27" s="671" t="s">
        <v>91</v>
      </c>
      <c r="N27" s="603" t="s">
        <v>545</v>
      </c>
      <c r="O27" s="603" t="s">
        <v>545</v>
      </c>
      <c r="P27" s="671" t="s">
        <v>91</v>
      </c>
      <c r="Q27" s="671" t="s">
        <v>91</v>
      </c>
      <c r="R27" s="671" t="s">
        <v>91</v>
      </c>
      <c r="T27" s="1"/>
      <c r="U27" s="1"/>
      <c r="V27" s="1"/>
      <c r="W27" s="1"/>
    </row>
    <row r="28" spans="1:23" ht="109.15" customHeight="1">
      <c r="A28" s="1030" t="s">
        <v>475</v>
      </c>
      <c r="B28" s="1030"/>
      <c r="C28" s="674"/>
      <c r="D28" s="684"/>
      <c r="E28" s="676"/>
      <c r="F28" s="537">
        <v>5001</v>
      </c>
      <c r="G28" s="678"/>
      <c r="H28" s="679"/>
      <c r="I28" s="679"/>
      <c r="J28" s="679"/>
      <c r="K28" s="679"/>
      <c r="L28" s="679"/>
      <c r="M28" s="679"/>
      <c r="N28" s="603" t="s">
        <v>540</v>
      </c>
      <c r="O28" s="679"/>
      <c r="P28" s="690"/>
      <c r="Q28" s="690"/>
      <c r="R28" s="691"/>
      <c r="T28" s="1"/>
      <c r="U28" s="1"/>
      <c r="V28" s="1"/>
      <c r="W28" s="1"/>
    </row>
    <row r="29" spans="1:23">
      <c r="A29" s="1030"/>
      <c r="B29" s="1030"/>
      <c r="C29" s="674"/>
      <c r="D29" s="675"/>
      <c r="E29" s="676"/>
      <c r="F29" s="694"/>
      <c r="G29" s="679"/>
      <c r="H29" s="685"/>
      <c r="I29" s="685"/>
      <c r="J29" s="685"/>
      <c r="K29" s="685"/>
      <c r="L29" s="685"/>
      <c r="M29" s="685"/>
      <c r="N29" s="603"/>
      <c r="O29" s="679"/>
      <c r="P29" s="692"/>
      <c r="Q29" s="692"/>
      <c r="R29" s="687"/>
      <c r="T29" s="1"/>
      <c r="U29" s="1"/>
      <c r="V29" s="1"/>
      <c r="W29" s="1"/>
    </row>
    <row r="30" spans="1:23" ht="63.6" customHeight="1">
      <c r="A30" s="1033" t="s">
        <v>177</v>
      </c>
      <c r="B30" s="1033"/>
      <c r="C30" s="1033"/>
      <c r="D30" s="1033"/>
      <c r="E30" s="1033"/>
      <c r="F30" s="168">
        <v>9000</v>
      </c>
      <c r="G30" s="269" t="s">
        <v>91</v>
      </c>
      <c r="H30" s="269" t="s">
        <v>91</v>
      </c>
      <c r="I30" s="269" t="s">
        <v>91</v>
      </c>
      <c r="J30" s="269" t="s">
        <v>91</v>
      </c>
      <c r="K30" s="269" t="s">
        <v>91</v>
      </c>
      <c r="L30" s="269" t="s">
        <v>91</v>
      </c>
      <c r="M30" s="269" t="s">
        <v>91</v>
      </c>
      <c r="N30" s="695" t="s">
        <v>279</v>
      </c>
      <c r="O30" s="695" t="s">
        <v>279</v>
      </c>
      <c r="P30" s="269" t="s">
        <v>91</v>
      </c>
      <c r="Q30" s="269" t="s">
        <v>91</v>
      </c>
      <c r="R30" s="696" t="s">
        <v>91</v>
      </c>
      <c r="T30" s="1"/>
      <c r="U30" s="1"/>
      <c r="V30" s="1"/>
      <c r="W30" s="1"/>
    </row>
    <row r="31" spans="1:23" ht="24.75" customHeight="1">
      <c r="A31" s="913" t="s">
        <v>546</v>
      </c>
      <c r="B31" s="913"/>
      <c r="C31" s="913"/>
      <c r="D31" s="913"/>
      <c r="E31" s="913"/>
      <c r="F31" s="913"/>
      <c r="G31" s="913"/>
      <c r="H31" s="913"/>
      <c r="I31" s="913"/>
      <c r="J31" s="913"/>
      <c r="K31" s="913"/>
      <c r="L31" s="913"/>
      <c r="M31" s="913"/>
      <c r="N31" s="913"/>
      <c r="O31" s="913"/>
      <c r="P31" s="913"/>
      <c r="Q31" s="913"/>
      <c r="R31" s="913"/>
    </row>
    <row r="32" spans="1:23" ht="32.25" customHeight="1">
      <c r="A32" s="1027" t="s">
        <v>490</v>
      </c>
      <c r="B32" s="1027"/>
      <c r="C32" s="915" t="s">
        <v>454</v>
      </c>
      <c r="D32" s="915" t="s">
        <v>459</v>
      </c>
      <c r="E32" s="915"/>
      <c r="F32" s="915" t="s">
        <v>199</v>
      </c>
      <c r="G32" s="915" t="s">
        <v>547</v>
      </c>
      <c r="H32" s="915" t="s">
        <v>526</v>
      </c>
      <c r="I32" s="915"/>
      <c r="J32" s="915"/>
      <c r="K32" s="915" t="s">
        <v>548</v>
      </c>
      <c r="L32" s="915" t="s">
        <v>528</v>
      </c>
      <c r="M32" s="915"/>
      <c r="N32" s="915"/>
      <c r="O32" s="915" t="s">
        <v>549</v>
      </c>
      <c r="P32" s="915" t="s">
        <v>550</v>
      </c>
      <c r="Q32" s="915"/>
      <c r="R32" s="916" t="s">
        <v>531</v>
      </c>
    </row>
    <row r="33" spans="1:23" s="56" customFormat="1" ht="60.75" customHeight="1">
      <c r="A33" s="1027"/>
      <c r="B33" s="1027"/>
      <c r="C33" s="915"/>
      <c r="D33" s="625" t="s">
        <v>209</v>
      </c>
      <c r="E33" s="140" t="s">
        <v>462</v>
      </c>
      <c r="F33" s="915"/>
      <c r="G33" s="915"/>
      <c r="H33" s="140" t="s">
        <v>209</v>
      </c>
      <c r="I33" s="140" t="s">
        <v>6</v>
      </c>
      <c r="J33" s="140" t="s">
        <v>532</v>
      </c>
      <c r="K33" s="915"/>
      <c r="L33" s="140" t="s">
        <v>551</v>
      </c>
      <c r="M33" s="143" t="s">
        <v>552</v>
      </c>
      <c r="N33" s="143" t="s">
        <v>553</v>
      </c>
      <c r="O33" s="915"/>
      <c r="P33" s="140" t="s">
        <v>537</v>
      </c>
      <c r="Q33" s="143" t="s">
        <v>538</v>
      </c>
      <c r="R33" s="916"/>
      <c r="S33" s="15"/>
      <c r="T33" s="15"/>
      <c r="U33" s="15"/>
      <c r="V33" s="15"/>
      <c r="W33" s="15"/>
    </row>
    <row r="34" spans="1:23">
      <c r="A34" s="924">
        <v>1</v>
      </c>
      <c r="B34" s="924"/>
      <c r="C34" s="185">
        <v>2</v>
      </c>
      <c r="D34" s="74">
        <v>3</v>
      </c>
      <c r="E34" s="74">
        <v>4</v>
      </c>
      <c r="F34" s="147">
        <v>5</v>
      </c>
      <c r="G34" s="147">
        <v>6</v>
      </c>
      <c r="H34" s="147">
        <v>7</v>
      </c>
      <c r="I34" s="147">
        <v>8</v>
      </c>
      <c r="J34" s="147">
        <v>9</v>
      </c>
      <c r="K34" s="147">
        <v>10</v>
      </c>
      <c r="L34" s="147">
        <v>11</v>
      </c>
      <c r="M34" s="147">
        <v>12</v>
      </c>
      <c r="N34" s="147">
        <v>13</v>
      </c>
      <c r="O34" s="147">
        <v>14</v>
      </c>
      <c r="P34" s="147">
        <v>15</v>
      </c>
      <c r="Q34" s="147">
        <v>16</v>
      </c>
      <c r="R34" s="532">
        <v>17</v>
      </c>
      <c r="S34" s="56"/>
      <c r="T34" s="56"/>
      <c r="U34" s="56"/>
      <c r="V34" s="56"/>
      <c r="W34" s="56"/>
    </row>
    <row r="35" spans="1:23" ht="26.25" customHeight="1">
      <c r="A35" s="1028" t="s">
        <v>471</v>
      </c>
      <c r="B35" s="1028"/>
      <c r="C35" s="534" t="s">
        <v>91</v>
      </c>
      <c r="D35" s="534" t="s">
        <v>91</v>
      </c>
      <c r="E35" s="534" t="s">
        <v>91</v>
      </c>
      <c r="F35" s="670">
        <v>1000</v>
      </c>
      <c r="G35" s="591" t="s">
        <v>473</v>
      </c>
      <c r="H35" s="697" t="s">
        <v>91</v>
      </c>
      <c r="I35" s="697" t="s">
        <v>91</v>
      </c>
      <c r="J35" s="697" t="s">
        <v>91</v>
      </c>
      <c r="K35" s="697" t="s">
        <v>91</v>
      </c>
      <c r="L35" s="697" t="s">
        <v>91</v>
      </c>
      <c r="M35" s="672" t="s">
        <v>539</v>
      </c>
      <c r="N35" s="672" t="s">
        <v>539</v>
      </c>
      <c r="O35" s="672" t="s">
        <v>539</v>
      </c>
      <c r="P35" s="697" t="s">
        <v>91</v>
      </c>
      <c r="Q35" s="697" t="s">
        <v>91</v>
      </c>
      <c r="R35" s="698" t="s">
        <v>91</v>
      </c>
    </row>
    <row r="36" spans="1:23" ht="24.6" customHeight="1">
      <c r="A36" s="1029" t="s">
        <v>475</v>
      </c>
      <c r="B36" s="1029"/>
      <c r="C36" s="185"/>
      <c r="D36" s="74"/>
      <c r="E36" s="185"/>
      <c r="F36" s="677">
        <v>1001</v>
      </c>
      <c r="G36" s="679"/>
      <c r="H36" s="679"/>
      <c r="I36" s="679"/>
      <c r="J36" s="679"/>
      <c r="K36" s="679"/>
      <c r="L36" s="679"/>
      <c r="M36" s="603" t="s">
        <v>554</v>
      </c>
      <c r="N36" s="603" t="s">
        <v>555</v>
      </c>
      <c r="O36" s="679"/>
      <c r="P36" s="690"/>
      <c r="Q36" s="690"/>
      <c r="R36" s="691"/>
    </row>
    <row r="37" spans="1:23" ht="26.25" customHeight="1">
      <c r="A37" s="1028" t="s">
        <v>479</v>
      </c>
      <c r="B37" s="1028"/>
      <c r="C37" s="534" t="s">
        <v>91</v>
      </c>
      <c r="D37" s="534" t="s">
        <v>91</v>
      </c>
      <c r="E37" s="534" t="s">
        <v>91</v>
      </c>
      <c r="F37" s="537">
        <v>2000</v>
      </c>
      <c r="G37" s="603" t="s">
        <v>480</v>
      </c>
      <c r="H37" s="45" t="s">
        <v>91</v>
      </c>
      <c r="I37" s="45" t="s">
        <v>91</v>
      </c>
      <c r="J37" s="45" t="s">
        <v>91</v>
      </c>
      <c r="K37" s="45" t="s">
        <v>91</v>
      </c>
      <c r="L37" s="45" t="s">
        <v>91</v>
      </c>
      <c r="M37" s="603" t="s">
        <v>541</v>
      </c>
      <c r="N37" s="603" t="s">
        <v>541</v>
      </c>
      <c r="O37" s="603" t="s">
        <v>541</v>
      </c>
      <c r="P37" s="45" t="s">
        <v>91</v>
      </c>
      <c r="Q37" s="45" t="s">
        <v>91</v>
      </c>
      <c r="R37" s="45" t="s">
        <v>91</v>
      </c>
    </row>
    <row r="38" spans="1:23" ht="31.5" customHeight="1">
      <c r="A38" s="1029" t="s">
        <v>475</v>
      </c>
      <c r="B38" s="1029"/>
      <c r="C38" s="185"/>
      <c r="D38" s="74"/>
      <c r="E38" s="185"/>
      <c r="F38" s="537">
        <v>2001</v>
      </c>
      <c r="G38" s="679"/>
      <c r="H38" s="679"/>
      <c r="I38" s="679"/>
      <c r="J38" s="679"/>
      <c r="K38" s="679"/>
      <c r="L38" s="679"/>
      <c r="M38" s="603" t="s">
        <v>554</v>
      </c>
      <c r="N38" s="603" t="s">
        <v>555</v>
      </c>
      <c r="O38" s="679"/>
      <c r="P38" s="690"/>
      <c r="Q38" s="690"/>
      <c r="R38" s="691"/>
    </row>
    <row r="39" spans="1:23">
      <c r="A39" s="1029"/>
      <c r="B39" s="1029"/>
      <c r="C39" s="185"/>
      <c r="D39" s="74"/>
      <c r="E39" s="185"/>
      <c r="F39" s="537"/>
      <c r="G39" s="699"/>
      <c r="H39" s="699"/>
      <c r="I39" s="699"/>
      <c r="J39" s="699"/>
      <c r="K39" s="699"/>
      <c r="L39" s="699"/>
      <c r="M39" s="699"/>
      <c r="N39" s="699"/>
      <c r="O39" s="699"/>
      <c r="P39" s="699"/>
      <c r="Q39" s="699"/>
      <c r="R39" s="700"/>
    </row>
    <row r="40" spans="1:23" ht="28.5" customHeight="1">
      <c r="A40" s="1028" t="s">
        <v>542</v>
      </c>
      <c r="B40" s="1028"/>
      <c r="C40" s="534" t="s">
        <v>91</v>
      </c>
      <c r="D40" s="534" t="s">
        <v>91</v>
      </c>
      <c r="E40" s="534" t="s">
        <v>91</v>
      </c>
      <c r="F40" s="537">
        <v>3000</v>
      </c>
      <c r="G40" s="603" t="s">
        <v>482</v>
      </c>
      <c r="H40" s="45" t="s">
        <v>91</v>
      </c>
      <c r="I40" s="45" t="s">
        <v>91</v>
      </c>
      <c r="J40" s="45" t="s">
        <v>91</v>
      </c>
      <c r="K40" s="45" t="s">
        <v>91</v>
      </c>
      <c r="L40" s="45" t="s">
        <v>91</v>
      </c>
      <c r="M40" s="603" t="s">
        <v>543</v>
      </c>
      <c r="N40" s="603" t="s">
        <v>543</v>
      </c>
      <c r="O40" s="603" t="s">
        <v>543</v>
      </c>
      <c r="P40" s="45" t="s">
        <v>91</v>
      </c>
      <c r="Q40" s="45" t="s">
        <v>91</v>
      </c>
      <c r="R40" s="45" t="s">
        <v>91</v>
      </c>
    </row>
    <row r="41" spans="1:23" ht="31.5" customHeight="1">
      <c r="A41" s="1029" t="s">
        <v>475</v>
      </c>
      <c r="B41" s="1029"/>
      <c r="C41" s="185"/>
      <c r="D41" s="74"/>
      <c r="E41" s="185"/>
      <c r="F41" s="537">
        <v>3001</v>
      </c>
      <c r="G41" s="679"/>
      <c r="H41" s="679"/>
      <c r="I41" s="679"/>
      <c r="J41" s="679"/>
      <c r="K41" s="679"/>
      <c r="L41" s="679"/>
      <c r="M41" s="603" t="s">
        <v>554</v>
      </c>
      <c r="N41" s="603" t="s">
        <v>555</v>
      </c>
      <c r="O41" s="679"/>
      <c r="P41" s="690"/>
      <c r="Q41" s="690"/>
      <c r="R41" s="691"/>
    </row>
    <row r="42" spans="1:23">
      <c r="A42" s="1053"/>
      <c r="B42" s="1053"/>
      <c r="C42" s="185"/>
      <c r="D42" s="74"/>
      <c r="E42" s="185"/>
      <c r="F42" s="537"/>
      <c r="G42" s="699"/>
      <c r="H42" s="699"/>
      <c r="I42" s="699"/>
      <c r="J42" s="699"/>
      <c r="K42" s="699"/>
      <c r="L42" s="699"/>
      <c r="M42" s="699"/>
      <c r="N42" s="699"/>
      <c r="O42" s="699"/>
      <c r="P42" s="699"/>
      <c r="Q42" s="699"/>
      <c r="R42" s="700"/>
    </row>
    <row r="43" spans="1:23" ht="29.25" customHeight="1">
      <c r="A43" s="1028" t="s">
        <v>483</v>
      </c>
      <c r="B43" s="1028"/>
      <c r="C43" s="534" t="s">
        <v>91</v>
      </c>
      <c r="D43" s="534" t="s">
        <v>91</v>
      </c>
      <c r="E43" s="534" t="s">
        <v>91</v>
      </c>
      <c r="F43" s="537">
        <v>4000</v>
      </c>
      <c r="G43" s="603" t="s">
        <v>484</v>
      </c>
      <c r="H43" s="45" t="s">
        <v>91</v>
      </c>
      <c r="I43" s="45" t="s">
        <v>91</v>
      </c>
      <c r="J43" s="45" t="s">
        <v>91</v>
      </c>
      <c r="K43" s="45" t="s">
        <v>91</v>
      </c>
      <c r="L43" s="45" t="s">
        <v>91</v>
      </c>
      <c r="M43" s="603" t="s">
        <v>544</v>
      </c>
      <c r="N43" s="603" t="s">
        <v>544</v>
      </c>
      <c r="O43" s="603" t="s">
        <v>544</v>
      </c>
      <c r="P43" s="45" t="s">
        <v>91</v>
      </c>
      <c r="Q43" s="45" t="s">
        <v>91</v>
      </c>
      <c r="R43" s="45" t="s">
        <v>91</v>
      </c>
    </row>
    <row r="44" spans="1:23" ht="29.25" customHeight="1">
      <c r="A44" s="1029" t="s">
        <v>475</v>
      </c>
      <c r="B44" s="1029"/>
      <c r="C44" s="185"/>
      <c r="D44" s="74"/>
      <c r="E44" s="185"/>
      <c r="F44" s="537">
        <v>4001</v>
      </c>
      <c r="G44" s="679"/>
      <c r="H44" s="679"/>
      <c r="I44" s="679"/>
      <c r="J44" s="679"/>
      <c r="K44" s="679"/>
      <c r="L44" s="679"/>
      <c r="M44" s="603" t="s">
        <v>554</v>
      </c>
      <c r="N44" s="603" t="s">
        <v>555</v>
      </c>
      <c r="O44" s="679"/>
      <c r="P44" s="690"/>
      <c r="Q44" s="690"/>
      <c r="R44" s="691"/>
    </row>
    <row r="45" spans="1:23">
      <c r="A45" s="1029"/>
      <c r="B45" s="1029"/>
      <c r="C45" s="185"/>
      <c r="D45" s="74"/>
      <c r="E45" s="185"/>
      <c r="F45" s="537"/>
      <c r="G45" s="699"/>
      <c r="H45" s="699"/>
      <c r="I45" s="699"/>
      <c r="J45" s="699"/>
      <c r="K45" s="699"/>
      <c r="L45" s="699"/>
      <c r="M45" s="699"/>
      <c r="N45" s="699"/>
      <c r="O45" s="699"/>
      <c r="P45" s="699"/>
      <c r="Q45" s="699"/>
      <c r="R45" s="700"/>
    </row>
    <row r="46" spans="1:23" ht="34.15" customHeight="1">
      <c r="A46" s="1032" t="s">
        <v>485</v>
      </c>
      <c r="B46" s="1032"/>
      <c r="C46" s="534" t="s">
        <v>91</v>
      </c>
      <c r="D46" s="534" t="s">
        <v>91</v>
      </c>
      <c r="E46" s="534" t="s">
        <v>91</v>
      </c>
      <c r="F46" s="537">
        <v>5000</v>
      </c>
      <c r="G46" s="603" t="s">
        <v>486</v>
      </c>
      <c r="H46" s="45" t="s">
        <v>91</v>
      </c>
      <c r="I46" s="45" t="s">
        <v>91</v>
      </c>
      <c r="J46" s="45" t="s">
        <v>91</v>
      </c>
      <c r="K46" s="45" t="s">
        <v>91</v>
      </c>
      <c r="L46" s="45" t="s">
        <v>91</v>
      </c>
      <c r="M46" s="603" t="s">
        <v>545</v>
      </c>
      <c r="N46" s="603" t="s">
        <v>545</v>
      </c>
      <c r="O46" s="603" t="s">
        <v>545</v>
      </c>
      <c r="P46" s="45" t="s">
        <v>91</v>
      </c>
      <c r="Q46" s="45" t="s">
        <v>91</v>
      </c>
      <c r="R46" s="45" t="s">
        <v>91</v>
      </c>
    </row>
    <row r="47" spans="1:23" ht="32.25" customHeight="1">
      <c r="A47" s="1029" t="s">
        <v>475</v>
      </c>
      <c r="B47" s="1029"/>
      <c r="C47" s="185"/>
      <c r="D47" s="74"/>
      <c r="E47" s="185"/>
      <c r="F47" s="537">
        <v>5001</v>
      </c>
      <c r="G47" s="679"/>
      <c r="H47" s="679"/>
      <c r="I47" s="679"/>
      <c r="J47" s="679"/>
      <c r="K47" s="679"/>
      <c r="L47" s="679"/>
      <c r="M47" s="603" t="s">
        <v>554</v>
      </c>
      <c r="N47" s="603" t="s">
        <v>555</v>
      </c>
      <c r="O47" s="679"/>
      <c r="P47" s="690"/>
      <c r="Q47" s="690"/>
      <c r="R47" s="691"/>
    </row>
    <row r="48" spans="1:23" ht="15.75" customHeight="1">
      <c r="A48" s="1029"/>
      <c r="B48" s="1029"/>
      <c r="C48" s="185"/>
      <c r="D48" s="74"/>
      <c r="E48" s="185"/>
      <c r="F48" s="694"/>
      <c r="G48" s="699"/>
      <c r="H48" s="699"/>
      <c r="I48" s="699"/>
      <c r="J48" s="699"/>
      <c r="K48" s="699"/>
      <c r="L48" s="699"/>
      <c r="M48" s="699"/>
      <c r="N48" s="699"/>
      <c r="O48" s="699"/>
      <c r="P48" s="699"/>
      <c r="Q48" s="699"/>
      <c r="R48" s="700"/>
    </row>
    <row r="49" spans="1:18" ht="48" customHeight="1">
      <c r="A49" s="1033" t="s">
        <v>177</v>
      </c>
      <c r="B49" s="1033"/>
      <c r="C49" s="1033"/>
      <c r="D49" s="1033"/>
      <c r="E49" s="1033"/>
      <c r="F49" s="168">
        <v>9000</v>
      </c>
      <c r="G49" s="45" t="s">
        <v>91</v>
      </c>
      <c r="H49" s="45" t="s">
        <v>91</v>
      </c>
      <c r="I49" s="45" t="s">
        <v>91</v>
      </c>
      <c r="J49" s="45" t="s">
        <v>91</v>
      </c>
      <c r="K49" s="45" t="s">
        <v>91</v>
      </c>
      <c r="L49" s="45" t="s">
        <v>91</v>
      </c>
      <c r="M49" s="695" t="s">
        <v>279</v>
      </c>
      <c r="N49" s="695" t="s">
        <v>279</v>
      </c>
      <c r="O49" s="695" t="s">
        <v>279</v>
      </c>
      <c r="P49" s="45" t="s">
        <v>91</v>
      </c>
      <c r="Q49" s="45" t="s">
        <v>91</v>
      </c>
      <c r="R49" s="45" t="s">
        <v>91</v>
      </c>
    </row>
    <row r="50" spans="1:18" ht="6" customHeight="1">
      <c r="A50" s="701"/>
      <c r="B50" s="701"/>
      <c r="C50" s="701"/>
      <c r="D50" s="701"/>
      <c r="E50" s="701"/>
      <c r="F50" s="139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</row>
    <row r="51" spans="1:18" ht="39">
      <c r="A51" s="108" t="s">
        <v>240</v>
      </c>
      <c r="B51" s="981"/>
      <c r="C51" s="981"/>
      <c r="D51" s="981"/>
      <c r="F51" s="355"/>
      <c r="G51" s="356"/>
      <c r="H51" s="326"/>
      <c r="J51" s="982"/>
      <c r="K51" s="982"/>
      <c r="L51" s="982"/>
    </row>
    <row r="52" spans="1:18" ht="15" customHeight="1">
      <c r="A52" s="112"/>
      <c r="B52" s="905" t="s">
        <v>181</v>
      </c>
      <c r="C52" s="905"/>
      <c r="D52" s="905"/>
      <c r="E52" s="56"/>
      <c r="F52" s="933" t="s">
        <v>222</v>
      </c>
      <c r="G52" s="933"/>
      <c r="H52" s="933"/>
      <c r="I52" s="56"/>
      <c r="J52" s="905" t="s">
        <v>182</v>
      </c>
      <c r="K52" s="905"/>
      <c r="L52" s="905"/>
    </row>
    <row r="53" spans="1:18">
      <c r="A53" s="117" t="s">
        <v>183</v>
      </c>
      <c r="B53" s="983"/>
      <c r="C53" s="983"/>
      <c r="D53" s="983"/>
      <c r="E53" s="56"/>
      <c r="F53" s="984"/>
      <c r="G53" s="984"/>
      <c r="H53" s="984"/>
      <c r="I53" s="56"/>
      <c r="J53" s="984"/>
      <c r="K53" s="984"/>
      <c r="L53" s="984"/>
    </row>
    <row r="54" spans="1:18" ht="15" customHeight="1">
      <c r="A54" s="120"/>
      <c r="B54" s="905" t="s">
        <v>181</v>
      </c>
      <c r="C54" s="905"/>
      <c r="D54" s="905"/>
      <c r="E54" s="56"/>
      <c r="F54" s="933" t="s">
        <v>223</v>
      </c>
      <c r="G54" s="933"/>
      <c r="H54" s="933"/>
      <c r="I54" s="56"/>
      <c r="J54" s="905" t="s">
        <v>184</v>
      </c>
      <c r="K54" s="905"/>
      <c r="L54" s="905"/>
    </row>
    <row r="55" spans="1:18">
      <c r="A55" s="117" t="s">
        <v>185</v>
      </c>
      <c r="B55" s="202"/>
      <c r="C55" s="203"/>
      <c r="D55" s="203"/>
      <c r="E55" s="204"/>
      <c r="F55" s="205"/>
      <c r="G55" s="203"/>
      <c r="H55" s="205"/>
    </row>
    <row r="56" spans="1:18" ht="15" customHeight="1">
      <c r="A56" s="1034" t="s">
        <v>556</v>
      </c>
      <c r="B56" s="1034"/>
      <c r="C56" s="1034"/>
      <c r="D56" s="1034"/>
      <c r="E56" s="1034"/>
      <c r="F56" s="1034"/>
      <c r="G56" s="1034"/>
      <c r="H56" s="1034"/>
      <c r="I56" s="1034"/>
      <c r="J56" s="1034"/>
      <c r="K56" s="1034"/>
      <c r="L56" s="1034"/>
      <c r="M56" s="1034"/>
      <c r="N56" s="1034"/>
      <c r="O56" s="1034"/>
      <c r="P56" s="1034"/>
      <c r="Q56" s="1034"/>
      <c r="R56" s="1034"/>
    </row>
    <row r="57" spans="1:18" ht="24.75" customHeight="1">
      <c r="A57" s="1034" t="s">
        <v>557</v>
      </c>
      <c r="B57" s="1034"/>
      <c r="C57" s="1034"/>
      <c r="D57" s="1034"/>
      <c r="E57" s="1034"/>
      <c r="F57" s="1034"/>
      <c r="G57" s="1034"/>
      <c r="H57" s="1034"/>
      <c r="I57" s="1034"/>
      <c r="J57" s="1034"/>
      <c r="K57" s="1034"/>
      <c r="L57" s="1034"/>
      <c r="M57" s="1034"/>
      <c r="N57" s="1034"/>
      <c r="O57" s="1034"/>
      <c r="P57" s="1034"/>
      <c r="Q57" s="1034"/>
      <c r="R57" s="1034"/>
    </row>
  </sheetData>
  <mergeCells count="80">
    <mergeCell ref="A56:R56"/>
    <mergeCell ref="A57:R57"/>
    <mergeCell ref="B53:D53"/>
    <mergeCell ref="F53:H53"/>
    <mergeCell ref="J53:L53"/>
    <mergeCell ref="B54:D54"/>
    <mergeCell ref="F54:H54"/>
    <mergeCell ref="J54:L54"/>
    <mergeCell ref="A49:E49"/>
    <mergeCell ref="B51:D51"/>
    <mergeCell ref="J51:L51"/>
    <mergeCell ref="B52:D52"/>
    <mergeCell ref="F52:H52"/>
    <mergeCell ref="J52:L52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1:R31"/>
    <mergeCell ref="A32:B33"/>
    <mergeCell ref="C32:C33"/>
    <mergeCell ref="D32:E32"/>
    <mergeCell ref="F32:F33"/>
    <mergeCell ref="G32:G33"/>
    <mergeCell ref="H32:J32"/>
    <mergeCell ref="K32:K33"/>
    <mergeCell ref="L32:N32"/>
    <mergeCell ref="O32:O33"/>
    <mergeCell ref="P32:Q32"/>
    <mergeCell ref="R32:R33"/>
    <mergeCell ref="A24:B24"/>
    <mergeCell ref="A25:B25"/>
    <mergeCell ref="T25:W30"/>
    <mergeCell ref="A26:B26"/>
    <mergeCell ref="A27:B27"/>
    <mergeCell ref="A28:B28"/>
    <mergeCell ref="A29:B29"/>
    <mergeCell ref="A30:E30"/>
    <mergeCell ref="A15:B15"/>
    <mergeCell ref="A16:B16"/>
    <mergeCell ref="T16:W23"/>
    <mergeCell ref="A18:B18"/>
    <mergeCell ref="A19:B19"/>
    <mergeCell ref="A20:B20"/>
    <mergeCell ref="A21:B21"/>
    <mergeCell ref="A22:B22"/>
    <mergeCell ref="A23:B23"/>
    <mergeCell ref="A9:C9"/>
    <mergeCell ref="A10:C10"/>
    <mergeCell ref="T10:W15"/>
    <mergeCell ref="A11:R11"/>
    <mergeCell ref="A12:B13"/>
    <mergeCell ref="C12:C13"/>
    <mergeCell ref="D12:E12"/>
    <mergeCell ref="F12:F13"/>
    <mergeCell ref="G12:G13"/>
    <mergeCell ref="H12:J12"/>
    <mergeCell ref="K12:L12"/>
    <mergeCell ref="M12:N12"/>
    <mergeCell ref="O12:O13"/>
    <mergeCell ref="P12:Q12"/>
    <mergeCell ref="R12:R13"/>
    <mergeCell ref="A14:B14"/>
    <mergeCell ref="A1:R1"/>
    <mergeCell ref="F3:N3"/>
    <mergeCell ref="T3:W8"/>
    <mergeCell ref="P5:Q5"/>
    <mergeCell ref="A7:C7"/>
    <mergeCell ref="A8:C8"/>
  </mergeCells>
  <pageMargins left="0.70833333333333304" right="0.39374999999999999" top="0.59097222222222201" bottom="0.39374999999999999" header="0.15763888888888899" footer="0.511811023622047"/>
  <pageSetup paperSize="9" firstPageNumber="12" fitToHeight="0" orientation="landscape" useFirstPageNumber="1" horizontalDpi="300" verticalDpi="300"/>
  <headerFooter>
    <oddHeader>&amp;C&amp;"Times New Roman,Обычный"&amp;P</oddHeader>
  </headerFooter>
  <rowBreaks count="1" manualBreakCount="1">
    <brk id="30" max="16383" man="1"/>
  </rowBreaks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2DCDB"/>
    <pageSetUpPr fitToPage="1"/>
  </sheetPr>
  <dimension ref="A1:V36"/>
  <sheetViews>
    <sheetView showGridLines="0" zoomScale="88" zoomScaleNormal="88" workbookViewId="0">
      <selection activeCell="J27" sqref="J27"/>
    </sheetView>
  </sheetViews>
  <sheetFormatPr defaultColWidth="8.7109375" defaultRowHeight="15"/>
  <cols>
    <col min="1" max="1" width="1.140625" style="15" customWidth="1"/>
    <col min="2" max="2" width="24" style="15" customWidth="1"/>
    <col min="3" max="3" width="5.42578125" style="15" customWidth="1"/>
    <col min="4" max="4" width="8.28515625" style="15" customWidth="1"/>
    <col min="5" max="5" width="12.7109375" style="15" customWidth="1"/>
    <col min="6" max="6" width="11.140625" style="15" customWidth="1"/>
    <col min="7" max="7" width="7" style="15" customWidth="1"/>
    <col min="8" max="8" width="12" style="15" customWidth="1"/>
    <col min="9" max="9" width="12.85546875" style="15" customWidth="1"/>
    <col min="10" max="10" width="8.5703125" style="15" customWidth="1"/>
    <col min="11" max="12" width="9.140625" style="15" customWidth="1"/>
    <col min="13" max="13" width="10.140625" style="15" customWidth="1"/>
    <col min="14" max="14" width="17.7109375" style="15" customWidth="1"/>
    <col min="15" max="16" width="14.28515625" style="15" customWidth="1"/>
    <col min="17" max="17" width="18.85546875" style="15" customWidth="1"/>
  </cols>
  <sheetData>
    <row r="1" spans="1:22" ht="27" customHeight="1">
      <c r="B1" s="907" t="s">
        <v>558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  <c r="S1" s="1054" t="s">
        <v>2</v>
      </c>
      <c r="T1" s="1054"/>
      <c r="U1" s="1054"/>
      <c r="V1" s="1054"/>
    </row>
    <row r="2" spans="1:22" ht="5.25" customHeight="1">
      <c r="B2" s="703"/>
      <c r="C2" s="703"/>
      <c r="D2" s="703"/>
      <c r="E2" s="703"/>
      <c r="F2" s="703"/>
      <c r="G2" s="703"/>
      <c r="H2" s="704"/>
      <c r="I2" s="704"/>
      <c r="J2" s="704"/>
      <c r="K2" s="704"/>
      <c r="L2" s="704"/>
      <c r="M2" s="704"/>
      <c r="N2" s="704"/>
      <c r="O2" s="704"/>
      <c r="P2" s="704"/>
      <c r="Q2" s="704"/>
      <c r="S2" s="1054"/>
      <c r="T2" s="1054"/>
      <c r="U2" s="1054"/>
      <c r="V2" s="1054"/>
    </row>
    <row r="3" spans="1:22" ht="15.75" customHeight="1">
      <c r="B3" s="654"/>
      <c r="C3" s="654"/>
      <c r="D3" s="654"/>
      <c r="E3" s="654"/>
      <c r="F3" s="654"/>
      <c r="G3" s="654"/>
      <c r="H3" s="654"/>
      <c r="I3" s="654"/>
      <c r="J3" s="654"/>
      <c r="K3" s="41"/>
      <c r="L3" s="41"/>
      <c r="M3" s="41"/>
      <c r="N3" s="41"/>
      <c r="O3" s="655"/>
      <c r="P3" s="110"/>
      <c r="Q3" s="657" t="s">
        <v>3</v>
      </c>
      <c r="S3" s="12" t="s">
        <v>4</v>
      </c>
      <c r="T3" s="12"/>
      <c r="U3" s="12"/>
      <c r="V3" s="12"/>
    </row>
    <row r="4" spans="1:22" ht="15" customHeight="1">
      <c r="B4" s="658"/>
      <c r="C4" s="658"/>
      <c r="D4" s="658"/>
      <c r="E4" s="1055" t="s">
        <v>523</v>
      </c>
      <c r="F4" s="1055"/>
      <c r="G4" s="1055"/>
      <c r="H4" s="1055"/>
      <c r="I4" s="1055"/>
      <c r="J4" s="1055"/>
      <c r="K4" s="1055"/>
      <c r="L4" s="1055"/>
      <c r="M4" s="1055"/>
      <c r="N4" s="1055"/>
      <c r="O4" s="1050" t="s">
        <v>5</v>
      </c>
      <c r="P4" s="1050"/>
      <c r="Q4" s="706"/>
      <c r="S4" s="12"/>
      <c r="T4" s="12"/>
      <c r="U4" s="12"/>
      <c r="V4" s="12"/>
    </row>
    <row r="5" spans="1:22" ht="15" customHeight="1">
      <c r="B5" s="705"/>
      <c r="C5" s="705"/>
      <c r="D5" s="705"/>
      <c r="E5" s="705"/>
      <c r="F5" s="705"/>
      <c r="G5" s="705"/>
      <c r="H5" s="705"/>
      <c r="I5" s="705"/>
      <c r="J5" s="705"/>
      <c r="K5" s="41"/>
      <c r="L5" s="41"/>
      <c r="M5" s="41"/>
      <c r="N5" s="41"/>
      <c r="O5" s="1050" t="s">
        <v>190</v>
      </c>
      <c r="P5" s="1050"/>
      <c r="Q5" s="707"/>
      <c r="S5" s="12"/>
      <c r="T5" s="12"/>
      <c r="U5" s="12"/>
      <c r="V5" s="12"/>
    </row>
    <row r="6" spans="1:22" ht="15" customHeight="1">
      <c r="B6" s="654"/>
      <c r="C6" s="654"/>
      <c r="D6" s="654"/>
      <c r="E6" s="654"/>
      <c r="F6" s="654"/>
      <c r="G6" s="654"/>
      <c r="H6" s="654"/>
      <c r="I6" s="654"/>
      <c r="J6" s="654"/>
      <c r="K6" s="41"/>
      <c r="L6" s="41"/>
      <c r="M6" s="41"/>
      <c r="N6" s="41"/>
      <c r="O6" s="1050" t="s">
        <v>6</v>
      </c>
      <c r="P6" s="1050"/>
      <c r="Q6" s="707"/>
      <c r="S6" s="12"/>
      <c r="T6" s="12"/>
      <c r="U6" s="12"/>
      <c r="V6" s="12"/>
    </row>
    <row r="7" spans="1:22" ht="15" customHeight="1">
      <c r="B7" s="1051" t="s">
        <v>191</v>
      </c>
      <c r="C7" s="1051"/>
      <c r="D7" s="708"/>
      <c r="E7" s="708"/>
      <c r="F7" s="708"/>
      <c r="G7" s="708"/>
      <c r="H7" s="708"/>
      <c r="I7" s="708"/>
      <c r="J7" s="708"/>
      <c r="K7" s="708"/>
      <c r="L7" s="708"/>
      <c r="M7" s="708"/>
      <c r="N7" s="111"/>
      <c r="O7" s="1050" t="s">
        <v>8</v>
      </c>
      <c r="P7" s="1050"/>
      <c r="Q7" s="707"/>
      <c r="S7" s="12"/>
      <c r="T7" s="12"/>
      <c r="U7" s="12"/>
      <c r="V7" s="12"/>
    </row>
    <row r="8" spans="1:22" ht="27" customHeight="1">
      <c r="B8" s="1051" t="s">
        <v>281</v>
      </c>
      <c r="C8" s="1051"/>
      <c r="D8" s="709"/>
      <c r="E8" s="709"/>
      <c r="F8" s="709"/>
      <c r="G8" s="709"/>
      <c r="H8" s="709"/>
      <c r="I8" s="709"/>
      <c r="J8" s="709"/>
      <c r="K8" s="709"/>
      <c r="L8" s="709"/>
      <c r="M8" s="709"/>
      <c r="N8" s="709"/>
      <c r="O8" s="1050" t="s">
        <v>246</v>
      </c>
      <c r="P8" s="1050"/>
      <c r="Q8" s="707"/>
      <c r="S8" s="12"/>
      <c r="T8" s="12"/>
      <c r="U8" s="12"/>
      <c r="V8" s="12"/>
    </row>
    <row r="9" spans="1:22" ht="15" customHeight="1">
      <c r="B9" s="1051" t="s">
        <v>11</v>
      </c>
      <c r="C9" s="1051"/>
      <c r="D9" s="709"/>
      <c r="E9" s="709"/>
      <c r="F9" s="709"/>
      <c r="G9" s="709"/>
      <c r="H9" s="709"/>
      <c r="I9" s="709"/>
      <c r="J9" s="709"/>
      <c r="K9" s="709"/>
      <c r="L9" s="709"/>
      <c r="M9" s="709"/>
      <c r="N9" s="709"/>
      <c r="O9" s="1050" t="s">
        <v>12</v>
      </c>
      <c r="P9" s="1050"/>
      <c r="Q9" s="707"/>
      <c r="S9" s="18"/>
      <c r="T9" s="18"/>
      <c r="U9" s="18"/>
      <c r="V9" s="18"/>
    </row>
    <row r="10" spans="1:22">
      <c r="B10" s="1052" t="s">
        <v>195</v>
      </c>
      <c r="C10" s="1052"/>
      <c r="D10" s="666"/>
      <c r="E10" s="666"/>
      <c r="F10" s="666"/>
      <c r="G10" s="666"/>
      <c r="H10" s="41"/>
      <c r="I10" s="41"/>
      <c r="J10" s="41"/>
      <c r="K10" s="41"/>
      <c r="L10" s="41"/>
      <c r="M10" s="41"/>
      <c r="N10" s="41"/>
      <c r="O10" s="1056"/>
      <c r="P10" s="1056"/>
      <c r="Q10" s="710"/>
      <c r="S10" s="10" t="s">
        <v>16</v>
      </c>
      <c r="T10" s="10"/>
      <c r="U10" s="10"/>
      <c r="V10" s="10"/>
    </row>
    <row r="11" spans="1:22">
      <c r="B11" s="653"/>
      <c r="C11" s="653"/>
      <c r="D11" s="653"/>
      <c r="E11" s="653"/>
      <c r="F11" s="653"/>
      <c r="G11" s="653"/>
      <c r="H11" s="41"/>
      <c r="I11" s="41"/>
      <c r="J11" s="41"/>
      <c r="K11" s="41"/>
      <c r="L11" s="41"/>
      <c r="M11" s="41"/>
      <c r="N11" s="41"/>
      <c r="O11" s="41"/>
      <c r="P11" s="41"/>
      <c r="Q11" s="41"/>
      <c r="S11" s="10"/>
      <c r="T11" s="10"/>
      <c r="U11" s="10"/>
      <c r="V11" s="10"/>
    </row>
    <row r="12" spans="1:22" ht="32.25" customHeight="1">
      <c r="A12" s="582"/>
      <c r="B12" s="1057" t="s">
        <v>490</v>
      </c>
      <c r="C12" s="1057"/>
      <c r="D12" s="915" t="s">
        <v>454</v>
      </c>
      <c r="E12" s="915" t="s">
        <v>459</v>
      </c>
      <c r="F12" s="915"/>
      <c r="G12" s="1046" t="s">
        <v>199</v>
      </c>
      <c r="H12" s="915" t="s">
        <v>559</v>
      </c>
      <c r="I12" s="1046" t="s">
        <v>560</v>
      </c>
      <c r="J12" s="1046"/>
      <c r="K12" s="1046"/>
      <c r="L12" s="915" t="s">
        <v>527</v>
      </c>
      <c r="M12" s="915"/>
      <c r="N12" s="915" t="s">
        <v>561</v>
      </c>
      <c r="O12" s="915" t="s">
        <v>550</v>
      </c>
      <c r="P12" s="915"/>
      <c r="Q12" s="916" t="s">
        <v>562</v>
      </c>
      <c r="S12" s="10"/>
      <c r="T12" s="10"/>
      <c r="U12" s="10"/>
      <c r="V12" s="10"/>
    </row>
    <row r="13" spans="1:22" ht="54" customHeight="1">
      <c r="A13" s="582"/>
      <c r="B13" s="1057"/>
      <c r="C13" s="1057"/>
      <c r="D13" s="915"/>
      <c r="E13" s="625" t="s">
        <v>209</v>
      </c>
      <c r="F13" s="625" t="s">
        <v>462</v>
      </c>
      <c r="G13" s="1046"/>
      <c r="H13" s="915"/>
      <c r="I13" s="625" t="s">
        <v>209</v>
      </c>
      <c r="J13" s="625" t="s">
        <v>6</v>
      </c>
      <c r="K13" s="625" t="s">
        <v>563</v>
      </c>
      <c r="L13" s="625" t="s">
        <v>533</v>
      </c>
      <c r="M13" s="625" t="s">
        <v>534</v>
      </c>
      <c r="N13" s="915"/>
      <c r="O13" s="625" t="s">
        <v>537</v>
      </c>
      <c r="P13" s="625" t="s">
        <v>538</v>
      </c>
      <c r="Q13" s="916"/>
      <c r="S13" s="10"/>
      <c r="T13" s="10"/>
      <c r="U13" s="10"/>
      <c r="V13" s="10"/>
    </row>
    <row r="14" spans="1:22" s="75" customFormat="1" ht="13.5" customHeight="1">
      <c r="A14" s="711"/>
      <c r="B14" s="1058">
        <v>1</v>
      </c>
      <c r="C14" s="1058"/>
      <c r="D14" s="712">
        <v>2</v>
      </c>
      <c r="E14" s="712">
        <v>3</v>
      </c>
      <c r="F14" s="712">
        <v>4</v>
      </c>
      <c r="G14" s="712">
        <v>5</v>
      </c>
      <c r="H14" s="712">
        <v>6</v>
      </c>
      <c r="I14" s="712">
        <v>7</v>
      </c>
      <c r="J14" s="712">
        <v>8</v>
      </c>
      <c r="K14" s="712">
        <v>9</v>
      </c>
      <c r="L14" s="712">
        <v>10</v>
      </c>
      <c r="M14" s="712">
        <v>11</v>
      </c>
      <c r="N14" s="712">
        <v>12</v>
      </c>
      <c r="O14" s="712">
        <v>13</v>
      </c>
      <c r="P14" s="712">
        <v>14</v>
      </c>
      <c r="Q14" s="712">
        <v>15</v>
      </c>
      <c r="S14" s="10"/>
      <c r="T14" s="10"/>
      <c r="U14" s="10"/>
      <c r="V14" s="10"/>
    </row>
    <row r="15" spans="1:22" ht="39.6" customHeight="1">
      <c r="B15" s="1059" t="s">
        <v>564</v>
      </c>
      <c r="C15" s="1059"/>
      <c r="D15" s="713" t="s">
        <v>91</v>
      </c>
      <c r="E15" s="714" t="s">
        <v>91</v>
      </c>
      <c r="F15" s="713" t="s">
        <v>91</v>
      </c>
      <c r="G15" s="715">
        <v>1000</v>
      </c>
      <c r="H15" s="716" t="s">
        <v>473</v>
      </c>
      <c r="I15" s="269" t="s">
        <v>91</v>
      </c>
      <c r="J15" s="269" t="s">
        <v>91</v>
      </c>
      <c r="K15" s="269" t="s">
        <v>91</v>
      </c>
      <c r="L15" s="269" t="s">
        <v>91</v>
      </c>
      <c r="M15" s="269" t="s">
        <v>91</v>
      </c>
      <c r="N15" s="716" t="s">
        <v>473</v>
      </c>
      <c r="O15" s="269" t="s">
        <v>91</v>
      </c>
      <c r="P15" s="269" t="s">
        <v>91</v>
      </c>
      <c r="Q15" s="717" t="s">
        <v>91</v>
      </c>
      <c r="S15" s="10"/>
      <c r="T15" s="10"/>
      <c r="U15" s="10"/>
      <c r="V15" s="10"/>
    </row>
    <row r="16" spans="1:22" ht="30.75" customHeight="1">
      <c r="B16" s="1060" t="s">
        <v>475</v>
      </c>
      <c r="C16" s="1060"/>
      <c r="D16" s="718"/>
      <c r="E16" s="712"/>
      <c r="F16" s="718"/>
      <c r="G16" s="719">
        <v>1001</v>
      </c>
      <c r="H16" s="699"/>
      <c r="I16" s="699"/>
      <c r="J16" s="699"/>
      <c r="K16" s="699"/>
      <c r="L16" s="699"/>
      <c r="M16" s="699"/>
      <c r="N16" s="699"/>
      <c r="O16" s="699"/>
      <c r="P16" s="699"/>
      <c r="Q16" s="700"/>
      <c r="S16" s="18"/>
      <c r="T16" s="18"/>
      <c r="U16" s="18"/>
      <c r="V16" s="18"/>
    </row>
    <row r="17" spans="2:22" ht="15" customHeight="1">
      <c r="B17" s="1061"/>
      <c r="C17" s="1061"/>
      <c r="D17" s="720"/>
      <c r="E17" s="721"/>
      <c r="F17" s="722"/>
      <c r="G17" s="719"/>
      <c r="H17" s="679"/>
      <c r="I17" s="679"/>
      <c r="J17" s="679"/>
      <c r="K17" s="679"/>
      <c r="L17" s="679"/>
      <c r="M17" s="679"/>
      <c r="N17" s="679"/>
      <c r="O17" s="723"/>
      <c r="P17" s="723"/>
      <c r="Q17" s="691"/>
      <c r="S17" s="4" t="s">
        <v>27</v>
      </c>
      <c r="T17" s="4"/>
      <c r="U17" s="4"/>
      <c r="V17" s="4"/>
    </row>
    <row r="18" spans="2:22" ht="36" customHeight="1">
      <c r="B18" s="1062" t="s">
        <v>565</v>
      </c>
      <c r="C18" s="1062"/>
      <c r="D18" s="724" t="s">
        <v>91</v>
      </c>
      <c r="E18" s="529" t="s">
        <v>91</v>
      </c>
      <c r="F18" s="724" t="s">
        <v>91</v>
      </c>
      <c r="G18" s="725">
        <v>2000</v>
      </c>
      <c r="H18" s="603" t="s">
        <v>480</v>
      </c>
      <c r="I18" s="269" t="s">
        <v>91</v>
      </c>
      <c r="J18" s="269" t="s">
        <v>91</v>
      </c>
      <c r="K18" s="269" t="s">
        <v>91</v>
      </c>
      <c r="L18" s="269" t="s">
        <v>91</v>
      </c>
      <c r="M18" s="269" t="s">
        <v>91</v>
      </c>
      <c r="N18" s="603" t="s">
        <v>480</v>
      </c>
      <c r="O18" s="269" t="s">
        <v>91</v>
      </c>
      <c r="P18" s="269" t="s">
        <v>91</v>
      </c>
      <c r="Q18" s="696" t="s">
        <v>91</v>
      </c>
      <c r="S18" s="4"/>
      <c r="T18" s="4"/>
      <c r="U18" s="4"/>
      <c r="V18" s="4"/>
    </row>
    <row r="19" spans="2:22" ht="33" customHeight="1">
      <c r="B19" s="1060" t="s">
        <v>475</v>
      </c>
      <c r="C19" s="1060"/>
      <c r="D19" s="718"/>
      <c r="E19" s="712"/>
      <c r="F19" s="718"/>
      <c r="G19" s="725">
        <v>2001</v>
      </c>
      <c r="H19" s="699"/>
      <c r="I19" s="699"/>
      <c r="J19" s="699"/>
      <c r="K19" s="699"/>
      <c r="L19" s="699"/>
      <c r="M19" s="699"/>
      <c r="N19" s="699"/>
      <c r="O19" s="699"/>
      <c r="P19" s="699"/>
      <c r="Q19" s="700"/>
      <c r="S19" s="4"/>
      <c r="T19" s="4"/>
      <c r="U19" s="4"/>
      <c r="V19" s="4"/>
    </row>
    <row r="20" spans="2:22" ht="15" customHeight="1">
      <c r="B20" s="1061"/>
      <c r="C20" s="1061"/>
      <c r="D20" s="720"/>
      <c r="E20" s="721"/>
      <c r="F20" s="722"/>
      <c r="G20" s="725"/>
      <c r="H20" s="699"/>
      <c r="I20" s="269"/>
      <c r="J20" s="269"/>
      <c r="K20" s="269"/>
      <c r="L20" s="269"/>
      <c r="M20" s="269"/>
      <c r="N20" s="699"/>
      <c r="O20" s="269"/>
      <c r="P20" s="269"/>
      <c r="Q20" s="696"/>
      <c r="S20" s="4"/>
      <c r="T20" s="4"/>
      <c r="U20" s="4"/>
      <c r="V20" s="4"/>
    </row>
    <row r="21" spans="2:22" ht="28.5" customHeight="1">
      <c r="B21" s="1062" t="s">
        <v>481</v>
      </c>
      <c r="C21" s="1062"/>
      <c r="D21" s="724" t="s">
        <v>91</v>
      </c>
      <c r="E21" s="529" t="s">
        <v>91</v>
      </c>
      <c r="F21" s="724" t="s">
        <v>91</v>
      </c>
      <c r="G21" s="725">
        <v>3000</v>
      </c>
      <c r="H21" s="603" t="s">
        <v>482</v>
      </c>
      <c r="I21" s="269" t="s">
        <v>91</v>
      </c>
      <c r="J21" s="269" t="s">
        <v>91</v>
      </c>
      <c r="K21" s="269" t="s">
        <v>91</v>
      </c>
      <c r="L21" s="269" t="s">
        <v>91</v>
      </c>
      <c r="M21" s="269" t="s">
        <v>91</v>
      </c>
      <c r="N21" s="603" t="s">
        <v>482</v>
      </c>
      <c r="O21" s="269" t="s">
        <v>91</v>
      </c>
      <c r="P21" s="269" t="s">
        <v>91</v>
      </c>
      <c r="Q21" s="696" t="s">
        <v>91</v>
      </c>
      <c r="S21" s="4"/>
      <c r="T21" s="4"/>
      <c r="U21" s="4"/>
      <c r="V21" s="4"/>
    </row>
    <row r="22" spans="2:22" ht="32.25" customHeight="1">
      <c r="B22" s="1060" t="s">
        <v>475</v>
      </c>
      <c r="C22" s="1060"/>
      <c r="D22" s="718"/>
      <c r="E22" s="712"/>
      <c r="F22" s="718"/>
      <c r="G22" s="725">
        <v>3001</v>
      </c>
      <c r="H22" s="726"/>
      <c r="I22" s="726"/>
      <c r="J22" s="726"/>
      <c r="K22" s="726"/>
      <c r="L22" s="726"/>
      <c r="M22" s="726"/>
      <c r="N22" s="726"/>
      <c r="O22" s="726"/>
      <c r="P22" s="726"/>
      <c r="Q22" s="727"/>
      <c r="S22" s="4"/>
      <c r="T22" s="4"/>
      <c r="U22" s="4"/>
      <c r="V22" s="4"/>
    </row>
    <row r="23" spans="2:22">
      <c r="B23" s="1061"/>
      <c r="C23" s="1061"/>
      <c r="D23" s="720"/>
      <c r="E23" s="721"/>
      <c r="F23" s="722"/>
      <c r="G23" s="725"/>
      <c r="H23" s="726"/>
      <c r="I23" s="269"/>
      <c r="J23" s="269"/>
      <c r="K23" s="269"/>
      <c r="L23" s="269"/>
      <c r="M23" s="269"/>
      <c r="N23" s="726"/>
      <c r="O23" s="269"/>
      <c r="P23" s="269"/>
      <c r="Q23" s="696"/>
      <c r="S23" s="4"/>
      <c r="T23" s="4"/>
      <c r="U23" s="4"/>
      <c r="V23" s="4"/>
    </row>
    <row r="24" spans="2:22" ht="25.5" customHeight="1">
      <c r="B24" s="1062" t="s">
        <v>483</v>
      </c>
      <c r="C24" s="1062"/>
      <c r="D24" s="724" t="s">
        <v>91</v>
      </c>
      <c r="E24" s="529" t="s">
        <v>91</v>
      </c>
      <c r="F24" s="724" t="s">
        <v>91</v>
      </c>
      <c r="G24" s="725">
        <v>4000</v>
      </c>
      <c r="H24" s="603" t="s">
        <v>484</v>
      </c>
      <c r="I24" s="269" t="s">
        <v>91</v>
      </c>
      <c r="J24" s="269" t="s">
        <v>91</v>
      </c>
      <c r="K24" s="269" t="s">
        <v>91</v>
      </c>
      <c r="L24" s="269" t="s">
        <v>91</v>
      </c>
      <c r="M24" s="269" t="s">
        <v>91</v>
      </c>
      <c r="N24" s="603" t="s">
        <v>484</v>
      </c>
      <c r="O24" s="269" t="s">
        <v>91</v>
      </c>
      <c r="P24" s="269" t="s">
        <v>91</v>
      </c>
      <c r="Q24" s="696" t="s">
        <v>91</v>
      </c>
    </row>
    <row r="25" spans="2:22" ht="30" customHeight="1">
      <c r="B25" s="1060" t="s">
        <v>475</v>
      </c>
      <c r="C25" s="1060"/>
      <c r="D25" s="718"/>
      <c r="E25" s="712"/>
      <c r="F25" s="718"/>
      <c r="G25" s="725">
        <v>4001</v>
      </c>
      <c r="H25" s="726"/>
      <c r="I25" s="726"/>
      <c r="J25" s="726"/>
      <c r="K25" s="726"/>
      <c r="L25" s="726"/>
      <c r="M25" s="726"/>
      <c r="N25" s="726"/>
      <c r="O25" s="726"/>
      <c r="P25" s="726"/>
      <c r="Q25" s="727"/>
      <c r="S25" s="1" t="s">
        <v>44</v>
      </c>
      <c r="T25" s="1"/>
      <c r="U25" s="1"/>
      <c r="V25" s="1"/>
    </row>
    <row r="26" spans="2:22">
      <c r="B26" s="1061"/>
      <c r="C26" s="1061"/>
      <c r="D26" s="720"/>
      <c r="E26" s="721"/>
      <c r="F26" s="722"/>
      <c r="G26" s="725"/>
      <c r="H26" s="726"/>
      <c r="I26" s="269"/>
      <c r="J26" s="269"/>
      <c r="K26" s="269"/>
      <c r="L26" s="269"/>
      <c r="M26" s="269"/>
      <c r="N26" s="726"/>
      <c r="O26" s="269"/>
      <c r="P26" s="269"/>
      <c r="Q26" s="696"/>
      <c r="S26" s="1"/>
      <c r="T26" s="1"/>
      <c r="U26" s="1"/>
      <c r="V26" s="1"/>
    </row>
    <row r="27" spans="2:22" ht="27.75" customHeight="1">
      <c r="B27" s="1063" t="s">
        <v>485</v>
      </c>
      <c r="C27" s="1063"/>
      <c r="D27" s="724" t="s">
        <v>91</v>
      </c>
      <c r="E27" s="529" t="s">
        <v>91</v>
      </c>
      <c r="F27" s="724" t="s">
        <v>91</v>
      </c>
      <c r="G27" s="725">
        <v>5000</v>
      </c>
      <c r="H27" s="603" t="s">
        <v>486</v>
      </c>
      <c r="I27" s="269" t="s">
        <v>91</v>
      </c>
      <c r="J27" s="269" t="s">
        <v>91</v>
      </c>
      <c r="K27" s="269" t="s">
        <v>91</v>
      </c>
      <c r="L27" s="269" t="s">
        <v>91</v>
      </c>
      <c r="M27" s="269" t="s">
        <v>91</v>
      </c>
      <c r="N27" s="603" t="s">
        <v>486</v>
      </c>
      <c r="O27" s="269" t="s">
        <v>91</v>
      </c>
      <c r="P27" s="269" t="s">
        <v>91</v>
      </c>
      <c r="Q27" s="696" t="s">
        <v>91</v>
      </c>
      <c r="S27" s="1"/>
      <c r="T27" s="1"/>
      <c r="U27" s="1"/>
      <c r="V27" s="1"/>
    </row>
    <row r="28" spans="2:22" ht="30" customHeight="1">
      <c r="B28" s="1060" t="s">
        <v>475</v>
      </c>
      <c r="C28" s="1060"/>
      <c r="D28" s="718"/>
      <c r="E28" s="712"/>
      <c r="F28" s="718"/>
      <c r="G28" s="725">
        <v>5001</v>
      </c>
      <c r="H28" s="726"/>
      <c r="I28" s="726"/>
      <c r="J28" s="726"/>
      <c r="K28" s="726"/>
      <c r="L28" s="726"/>
      <c r="M28" s="726"/>
      <c r="N28" s="726"/>
      <c r="O28" s="726"/>
      <c r="P28" s="726"/>
      <c r="Q28" s="727"/>
      <c r="S28" s="1"/>
      <c r="T28" s="1"/>
      <c r="U28" s="1"/>
      <c r="V28" s="1"/>
    </row>
    <row r="29" spans="2:22">
      <c r="B29" s="1061"/>
      <c r="C29" s="1061"/>
      <c r="D29" s="720"/>
      <c r="E29" s="721"/>
      <c r="F29" s="722"/>
      <c r="G29" s="728"/>
      <c r="H29" s="726"/>
      <c r="I29" s="726"/>
      <c r="J29" s="726"/>
      <c r="K29" s="726"/>
      <c r="L29" s="726"/>
      <c r="M29" s="726"/>
      <c r="N29" s="726"/>
      <c r="O29" s="726"/>
      <c r="P29" s="726"/>
      <c r="Q29" s="727"/>
      <c r="S29" s="1"/>
      <c r="T29" s="1"/>
      <c r="U29" s="1"/>
      <c r="V29" s="1"/>
    </row>
    <row r="30" spans="2:22" ht="39" customHeight="1">
      <c r="B30" s="1064" t="s">
        <v>566</v>
      </c>
      <c r="C30" s="1064"/>
      <c r="D30" s="1064"/>
      <c r="E30" s="1064"/>
      <c r="F30" s="1064"/>
      <c r="G30" s="729">
        <v>9000</v>
      </c>
      <c r="H30" s="269" t="s">
        <v>91</v>
      </c>
      <c r="I30" s="269" t="s">
        <v>91</v>
      </c>
      <c r="J30" s="269" t="s">
        <v>91</v>
      </c>
      <c r="K30" s="269" t="s">
        <v>91</v>
      </c>
      <c r="L30" s="269" t="s">
        <v>91</v>
      </c>
      <c r="M30" s="269" t="s">
        <v>91</v>
      </c>
      <c r="N30" s="695" t="s">
        <v>279</v>
      </c>
      <c r="O30" s="269" t="s">
        <v>91</v>
      </c>
      <c r="P30" s="269" t="s">
        <v>91</v>
      </c>
      <c r="Q30" s="696" t="s">
        <v>91</v>
      </c>
      <c r="S30" s="1"/>
      <c r="T30" s="1"/>
      <c r="U30" s="1"/>
      <c r="V30" s="1"/>
    </row>
    <row r="31" spans="2:22" ht="6.75" customHeight="1"/>
    <row r="32" spans="2:22" ht="39">
      <c r="B32" s="108" t="s">
        <v>240</v>
      </c>
      <c r="C32" s="730"/>
      <c r="D32" s="203"/>
      <c r="E32" s="274"/>
      <c r="F32" s="274"/>
      <c r="G32" s="274"/>
      <c r="H32" s="274"/>
      <c r="I32" s="275"/>
      <c r="J32" s="355"/>
      <c r="K32" s="970"/>
      <c r="L32" s="970"/>
      <c r="M32" s="970"/>
      <c r="O32" s="970"/>
      <c r="P32" s="970"/>
    </row>
    <row r="33" spans="2:22" ht="18.75" customHeight="1">
      <c r="B33" s="112"/>
      <c r="C33" s="1065"/>
      <c r="D33" s="1065"/>
      <c r="E33" s="905" t="s">
        <v>181</v>
      </c>
      <c r="F33" s="905"/>
      <c r="G33" s="905"/>
      <c r="H33" s="905"/>
      <c r="I33" s="115"/>
      <c r="J33" s="905" t="s">
        <v>222</v>
      </c>
      <c r="K33" s="905"/>
      <c r="L33" s="905"/>
      <c r="M33" s="905"/>
      <c r="N33" s="56"/>
      <c r="O33" s="905" t="s">
        <v>182</v>
      </c>
      <c r="P33" s="905"/>
    </row>
    <row r="34" spans="2:22">
      <c r="B34" s="117" t="s">
        <v>183</v>
      </c>
      <c r="C34" s="275"/>
      <c r="D34" s="203"/>
      <c r="E34" s="357"/>
      <c r="F34" s="457"/>
      <c r="G34" s="357"/>
      <c r="H34" s="56"/>
      <c r="I34" s="731"/>
      <c r="J34" s="984"/>
      <c r="K34" s="984"/>
      <c r="L34" s="984"/>
      <c r="M34" s="984"/>
      <c r="N34" s="56"/>
      <c r="O34" s="1066"/>
      <c r="P34" s="1066"/>
      <c r="S34" s="56"/>
      <c r="T34" s="56"/>
      <c r="U34" s="56"/>
      <c r="V34" s="56"/>
    </row>
    <row r="35" spans="2:22" ht="15" customHeight="1">
      <c r="B35" s="120"/>
      <c r="C35" s="1065"/>
      <c r="D35" s="1065"/>
      <c r="E35" s="905" t="s">
        <v>181</v>
      </c>
      <c r="F35" s="905"/>
      <c r="G35" s="905"/>
      <c r="H35" s="905"/>
      <c r="I35" s="115"/>
      <c r="J35" s="1067" t="s">
        <v>223</v>
      </c>
      <c r="K35" s="1067"/>
      <c r="L35" s="1067"/>
      <c r="M35" s="1067"/>
      <c r="N35" s="56"/>
      <c r="O35" s="905" t="s">
        <v>184</v>
      </c>
      <c r="P35" s="905"/>
    </row>
    <row r="36" spans="2:22">
      <c r="B36" s="117" t="s">
        <v>185</v>
      </c>
      <c r="C36" s="275"/>
      <c r="D36" s="203"/>
      <c r="E36" s="203"/>
      <c r="F36" s="204"/>
      <c r="G36" s="205"/>
      <c r="H36" s="203"/>
      <c r="I36" s="205"/>
    </row>
  </sheetData>
  <mergeCells count="57">
    <mergeCell ref="J34:M34"/>
    <mergeCell ref="O34:P34"/>
    <mergeCell ref="C35:D35"/>
    <mergeCell ref="E35:H35"/>
    <mergeCell ref="J35:M35"/>
    <mergeCell ref="O35:P35"/>
    <mergeCell ref="K32:M32"/>
    <mergeCell ref="O32:P32"/>
    <mergeCell ref="C33:D33"/>
    <mergeCell ref="E33:H33"/>
    <mergeCell ref="J33:M33"/>
    <mergeCell ref="O33:P33"/>
    <mergeCell ref="B24:C24"/>
    <mergeCell ref="B25:C25"/>
    <mergeCell ref="S25:V30"/>
    <mergeCell ref="B26:C26"/>
    <mergeCell ref="B27:C27"/>
    <mergeCell ref="B28:C28"/>
    <mergeCell ref="B29:C29"/>
    <mergeCell ref="B30:F30"/>
    <mergeCell ref="B15:C15"/>
    <mergeCell ref="B16:C16"/>
    <mergeCell ref="B17:C17"/>
    <mergeCell ref="S17:V23"/>
    <mergeCell ref="B18:C18"/>
    <mergeCell ref="B19:C19"/>
    <mergeCell ref="B20:C20"/>
    <mergeCell ref="B21:C21"/>
    <mergeCell ref="B22:C22"/>
    <mergeCell ref="B23:C23"/>
    <mergeCell ref="B9:C9"/>
    <mergeCell ref="O9:P9"/>
    <mergeCell ref="B10:C10"/>
    <mergeCell ref="O10:P10"/>
    <mergeCell ref="S10:V15"/>
    <mergeCell ref="B12:C13"/>
    <mergeCell ref="D12:D13"/>
    <mergeCell ref="E12:F12"/>
    <mergeCell ref="G12:G13"/>
    <mergeCell ref="H12:H13"/>
    <mergeCell ref="I12:K12"/>
    <mergeCell ref="L12:M12"/>
    <mergeCell ref="N12:N13"/>
    <mergeCell ref="O12:P12"/>
    <mergeCell ref="Q12:Q13"/>
    <mergeCell ref="B14:C14"/>
    <mergeCell ref="B1:Q1"/>
    <mergeCell ref="S1:V2"/>
    <mergeCell ref="S3:V8"/>
    <mergeCell ref="E4:N4"/>
    <mergeCell ref="O4:P4"/>
    <mergeCell ref="O5:P5"/>
    <mergeCell ref="O6:P6"/>
    <mergeCell ref="B7:C7"/>
    <mergeCell ref="O7:P7"/>
    <mergeCell ref="B8:C8"/>
    <mergeCell ref="O8:P8"/>
  </mergeCells>
  <pageMargins left="0.70833333333333304" right="0.39374999999999999" top="0.59097222222222201" bottom="0.39374999999999999" header="0.15763888888888899" footer="0.511811023622047"/>
  <pageSetup paperSize="9" firstPageNumber="14" fitToHeight="0" orientation="landscape" useFirstPageNumber="1" horizontalDpi="300" verticalDpi="300"/>
  <headerFooter>
    <oddHeader>&amp;C&amp;"Times New Roman,Обычный"&amp;P</oddHeader>
  </headerFooter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8EB4E3"/>
  </sheetPr>
  <dimension ref="A1:AMJ97"/>
  <sheetViews>
    <sheetView topLeftCell="A67" zoomScale="88" zoomScaleNormal="88" workbookViewId="0">
      <selection activeCell="G90" sqref="G90"/>
    </sheetView>
  </sheetViews>
  <sheetFormatPr defaultColWidth="9.140625" defaultRowHeight="15"/>
  <cols>
    <col min="1" max="1" width="0.5703125" style="229" customWidth="1"/>
    <col min="2" max="2" width="44.28515625" style="229" customWidth="1"/>
    <col min="3" max="3" width="7.140625" style="229" customWidth="1"/>
    <col min="4" max="4" width="12.42578125" style="229" customWidth="1"/>
    <col min="5" max="5" width="13" style="229" customWidth="1"/>
    <col min="6" max="6" width="12.42578125" style="229" customWidth="1"/>
    <col min="7" max="7" width="12.7109375" style="229" customWidth="1"/>
    <col min="8" max="8" width="12.42578125" style="229" customWidth="1"/>
    <col min="9" max="9" width="10.85546875" style="229" customWidth="1"/>
    <col min="10" max="10" width="12.42578125" style="229" customWidth="1"/>
    <col min="11" max="11" width="10.85546875" style="229" customWidth="1"/>
    <col min="12" max="12" width="12.42578125" style="229" customWidth="1"/>
    <col min="13" max="13" width="10.85546875" style="229" customWidth="1"/>
    <col min="14" max="14" width="12.42578125" style="229" customWidth="1"/>
    <col min="15" max="15" width="10.85546875" style="229" customWidth="1"/>
    <col min="16" max="16" width="6.5703125" style="229" customWidth="1"/>
    <col min="21" max="221" width="9.140625" style="229"/>
    <col min="222" max="222" width="47.7109375" style="229" customWidth="1"/>
    <col min="223" max="223" width="6.5703125" style="229" customWidth="1"/>
    <col min="224" max="224" width="20.5703125" style="229" customWidth="1"/>
    <col min="225" max="234" width="11.5703125" style="229" hidden="1" customWidth="1"/>
    <col min="235" max="235" width="21.85546875" style="229" customWidth="1"/>
    <col min="236" max="236" width="21.7109375" style="229" customWidth="1"/>
    <col min="237" max="237" width="22.42578125" style="229" customWidth="1"/>
    <col min="238" max="239" width="20.85546875" style="229" customWidth="1"/>
    <col min="240" max="240" width="19.28515625" style="229" customWidth="1"/>
    <col min="241" max="241" width="21" style="229" customWidth="1"/>
    <col min="242" max="477" width="9.140625" style="229"/>
    <col min="478" max="478" width="47.7109375" style="229" customWidth="1"/>
    <col min="479" max="479" width="6.5703125" style="229" customWidth="1"/>
    <col min="480" max="480" width="20.5703125" style="229" customWidth="1"/>
    <col min="481" max="490" width="11.5703125" style="229" hidden="1" customWidth="1"/>
    <col min="491" max="491" width="21.85546875" style="229" customWidth="1"/>
    <col min="492" max="492" width="21.7109375" style="229" customWidth="1"/>
    <col min="493" max="493" width="22.42578125" style="229" customWidth="1"/>
    <col min="494" max="495" width="20.85546875" style="229" customWidth="1"/>
    <col min="496" max="496" width="19.28515625" style="229" customWidth="1"/>
    <col min="497" max="497" width="21" style="229" customWidth="1"/>
    <col min="498" max="733" width="9.140625" style="229"/>
    <col min="734" max="734" width="47.7109375" style="229" customWidth="1"/>
    <col min="735" max="735" width="6.5703125" style="229" customWidth="1"/>
    <col min="736" max="736" width="20.5703125" style="229" customWidth="1"/>
    <col min="737" max="746" width="11.5703125" style="229" hidden="1" customWidth="1"/>
    <col min="747" max="747" width="21.85546875" style="229" customWidth="1"/>
    <col min="748" max="748" width="21.7109375" style="229" customWidth="1"/>
    <col min="749" max="749" width="22.42578125" style="229" customWidth="1"/>
    <col min="750" max="751" width="20.85546875" style="229" customWidth="1"/>
    <col min="752" max="752" width="19.28515625" style="229" customWidth="1"/>
    <col min="753" max="753" width="21" style="229" customWidth="1"/>
    <col min="754" max="989" width="9.140625" style="229"/>
    <col min="990" max="990" width="47.7109375" style="229" customWidth="1"/>
    <col min="991" max="991" width="6.5703125" style="229" customWidth="1"/>
    <col min="992" max="992" width="20.5703125" style="229" customWidth="1"/>
    <col min="993" max="1002" width="11.5703125" style="229" hidden="1" customWidth="1"/>
    <col min="1003" max="1003" width="21.85546875" style="229" customWidth="1"/>
    <col min="1004" max="1004" width="21.7109375" style="229" customWidth="1"/>
    <col min="1005" max="1005" width="22.42578125" style="229" customWidth="1"/>
    <col min="1006" max="1007" width="20.85546875" style="229" customWidth="1"/>
    <col min="1008" max="1008" width="19.28515625" style="229" customWidth="1"/>
    <col min="1009" max="1009" width="21" style="229" customWidth="1"/>
    <col min="1010" max="1024" width="9.140625" style="229"/>
  </cols>
  <sheetData>
    <row r="1" spans="1:20" ht="27.75" customHeight="1">
      <c r="B1" s="934" t="s">
        <v>567</v>
      </c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732"/>
      <c r="Q1" s="15"/>
      <c r="R1" s="15"/>
      <c r="S1" s="15"/>
      <c r="T1" s="15"/>
    </row>
    <row r="2" spans="1:20"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1068" t="s">
        <v>3</v>
      </c>
      <c r="O2" s="1068"/>
      <c r="Q2" s="17" t="s">
        <v>2</v>
      </c>
      <c r="R2" s="18"/>
      <c r="S2" s="18"/>
      <c r="T2" s="18"/>
    </row>
    <row r="3" spans="1:20" ht="12.75" customHeight="1">
      <c r="B3" s="210"/>
      <c r="C3" s="1069"/>
      <c r="D3" s="1069"/>
      <c r="E3" s="1069"/>
      <c r="F3" s="1014" t="s">
        <v>353</v>
      </c>
      <c r="G3" s="1014"/>
      <c r="H3" s="1014"/>
      <c r="I3" s="210"/>
      <c r="J3" s="210"/>
      <c r="K3" s="210"/>
      <c r="L3" s="1016" t="s">
        <v>189</v>
      </c>
      <c r="M3" s="1016"/>
      <c r="N3" s="733"/>
      <c r="O3" s="734"/>
      <c r="Q3" s="12" t="s">
        <v>4</v>
      </c>
      <c r="R3" s="12"/>
      <c r="S3" s="12"/>
      <c r="T3" s="12"/>
    </row>
    <row r="4" spans="1:20" ht="12.75" customHeight="1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1070" t="s">
        <v>190</v>
      </c>
      <c r="M4" s="1070"/>
      <c r="N4" s="735"/>
      <c r="O4" s="736"/>
      <c r="Q4" s="12"/>
      <c r="R4" s="12"/>
      <c r="S4" s="12"/>
      <c r="T4" s="12"/>
    </row>
    <row r="5" spans="1:20">
      <c r="B5" s="210"/>
      <c r="C5" s="737"/>
      <c r="D5" s="737"/>
      <c r="E5" s="737"/>
      <c r="F5" s="737"/>
      <c r="G5" s="737"/>
      <c r="H5" s="737"/>
      <c r="I5" s="737"/>
      <c r="J5" s="737"/>
      <c r="K5" s="737"/>
      <c r="L5" s="1016" t="s">
        <v>6</v>
      </c>
      <c r="M5" s="1016"/>
      <c r="N5" s="735"/>
      <c r="O5" s="736"/>
      <c r="Q5" s="12"/>
      <c r="R5" s="12"/>
      <c r="S5" s="12"/>
      <c r="T5" s="12"/>
    </row>
    <row r="6" spans="1:20">
      <c r="B6" s="210" t="s">
        <v>191</v>
      </c>
      <c r="C6" s="470"/>
      <c r="D6" s="470"/>
      <c r="E6" s="470"/>
      <c r="F6" s="470"/>
      <c r="G6" s="470"/>
      <c r="H6" s="470"/>
      <c r="I6" s="470"/>
      <c r="J6" s="470"/>
      <c r="K6" s="470"/>
      <c r="L6" s="1016" t="s">
        <v>8</v>
      </c>
      <c r="M6" s="1016"/>
      <c r="N6" s="735"/>
      <c r="O6" s="736"/>
      <c r="Q6" s="12"/>
      <c r="R6" s="12"/>
      <c r="S6" s="12"/>
      <c r="T6" s="12"/>
    </row>
    <row r="7" spans="1:20" ht="12.75" customHeight="1">
      <c r="B7" s="1015" t="s">
        <v>192</v>
      </c>
      <c r="C7" s="475"/>
      <c r="D7" s="475"/>
      <c r="E7" s="475"/>
      <c r="F7" s="475"/>
      <c r="G7" s="475"/>
      <c r="H7" s="475"/>
      <c r="I7" s="475"/>
      <c r="J7" s="475"/>
      <c r="K7" s="475"/>
      <c r="L7" s="1016" t="s">
        <v>193</v>
      </c>
      <c r="M7" s="1016"/>
      <c r="N7" s="735"/>
      <c r="O7" s="736"/>
      <c r="Q7" s="12"/>
      <c r="R7" s="12"/>
      <c r="S7" s="12"/>
      <c r="T7" s="12"/>
    </row>
    <row r="8" spans="1:20">
      <c r="B8" s="1015"/>
      <c r="C8" s="470"/>
      <c r="D8" s="470"/>
      <c r="E8" s="470"/>
      <c r="F8" s="470"/>
      <c r="G8" s="470"/>
      <c r="H8" s="470"/>
      <c r="I8" s="470"/>
      <c r="J8" s="470"/>
      <c r="K8" s="470"/>
      <c r="L8" s="1016"/>
      <c r="M8" s="1016"/>
      <c r="N8" s="735"/>
      <c r="O8" s="736"/>
      <c r="Q8" s="12"/>
      <c r="R8" s="12"/>
      <c r="S8" s="12"/>
      <c r="T8" s="12"/>
    </row>
    <row r="9" spans="1:20">
      <c r="B9" s="210" t="s">
        <v>11</v>
      </c>
      <c r="C9" s="476"/>
      <c r="D9" s="476"/>
      <c r="E9" s="476"/>
      <c r="F9" s="476"/>
      <c r="G9" s="476"/>
      <c r="H9" s="476"/>
      <c r="I9" s="476"/>
      <c r="J9" s="476"/>
      <c r="K9" s="476"/>
      <c r="L9" s="1016" t="s">
        <v>194</v>
      </c>
      <c r="M9" s="1016"/>
      <c r="N9" s="735"/>
      <c r="O9" s="736"/>
      <c r="Q9" s="18"/>
      <c r="R9" s="18"/>
      <c r="S9" s="18"/>
      <c r="T9" s="18"/>
    </row>
    <row r="10" spans="1:20">
      <c r="B10" s="210" t="s">
        <v>195</v>
      </c>
      <c r="C10" s="738"/>
      <c r="D10" s="738"/>
      <c r="E10" s="738"/>
      <c r="F10" s="738"/>
      <c r="G10" s="738"/>
      <c r="H10" s="738"/>
      <c r="I10" s="738"/>
      <c r="J10" s="738"/>
      <c r="K10" s="738"/>
      <c r="L10" s="210"/>
      <c r="M10" s="210"/>
      <c r="N10" s="739"/>
      <c r="O10" s="740"/>
      <c r="Q10" s="10" t="s">
        <v>16</v>
      </c>
      <c r="R10" s="10"/>
      <c r="S10" s="10"/>
      <c r="T10" s="10"/>
    </row>
    <row r="11" spans="1:20" ht="6.75" customHeight="1"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Q11" s="10"/>
      <c r="R11" s="10"/>
      <c r="S11" s="10"/>
      <c r="T11" s="10"/>
    </row>
    <row r="12" spans="1:20" ht="13.5" customHeight="1">
      <c r="B12" s="1071" t="s">
        <v>568</v>
      </c>
      <c r="C12" s="1071"/>
      <c r="D12" s="1071"/>
      <c r="E12" s="1071"/>
      <c r="F12" s="1071"/>
      <c r="G12" s="1071"/>
      <c r="H12" s="1071"/>
      <c r="I12" s="1071"/>
      <c r="J12" s="1071"/>
      <c r="K12" s="1071"/>
      <c r="L12" s="1071"/>
      <c r="M12" s="1071"/>
      <c r="N12" s="1071"/>
      <c r="O12" s="1071"/>
      <c r="Q12" s="10"/>
      <c r="R12" s="10"/>
      <c r="S12" s="10"/>
      <c r="T12" s="10"/>
    </row>
    <row r="13" spans="1:20" ht="6" customHeight="1"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Q13" s="10"/>
      <c r="R13" s="10"/>
      <c r="S13" s="10"/>
      <c r="T13" s="10"/>
    </row>
    <row r="14" spans="1:20" ht="12.75" customHeight="1">
      <c r="A14" s="273"/>
      <c r="B14" s="967" t="s">
        <v>569</v>
      </c>
      <c r="C14" s="979" t="s">
        <v>199</v>
      </c>
      <c r="D14" s="1072" t="s">
        <v>570</v>
      </c>
      <c r="E14" s="1072"/>
      <c r="F14" s="1072"/>
      <c r="G14" s="1072"/>
      <c r="H14" s="1072"/>
      <c r="I14" s="1072"/>
      <c r="J14" s="1072"/>
      <c r="K14" s="1072"/>
      <c r="L14" s="1072"/>
      <c r="M14" s="1072"/>
      <c r="N14" s="1072"/>
      <c r="O14" s="1072"/>
      <c r="Q14" s="10"/>
      <c r="R14" s="10"/>
      <c r="S14" s="10"/>
      <c r="T14" s="10"/>
    </row>
    <row r="15" spans="1:20">
      <c r="A15" s="273"/>
      <c r="B15" s="967"/>
      <c r="C15" s="979"/>
      <c r="D15" s="1073" t="s">
        <v>205</v>
      </c>
      <c r="E15" s="1072" t="s">
        <v>104</v>
      </c>
      <c r="F15" s="1072"/>
      <c r="G15" s="1072"/>
      <c r="H15" s="1072"/>
      <c r="I15" s="1072"/>
      <c r="J15" s="1072"/>
      <c r="K15" s="1072"/>
      <c r="L15" s="1072"/>
      <c r="M15" s="1072"/>
      <c r="N15" s="1072"/>
      <c r="O15" s="1072"/>
      <c r="Q15" s="10"/>
      <c r="R15" s="10"/>
      <c r="S15" s="10"/>
      <c r="T15" s="10"/>
    </row>
    <row r="16" spans="1:20">
      <c r="A16" s="273"/>
      <c r="B16" s="967"/>
      <c r="C16" s="979"/>
      <c r="D16" s="1073"/>
      <c r="E16" s="15"/>
      <c r="F16" s="1073" t="s">
        <v>571</v>
      </c>
      <c r="G16" s="1073"/>
      <c r="H16" s="1073"/>
      <c r="I16" s="1073"/>
      <c r="J16" s="1072" t="s">
        <v>572</v>
      </c>
      <c r="K16" s="1072"/>
      <c r="L16" s="1072"/>
      <c r="M16" s="1072"/>
      <c r="N16" s="1072"/>
      <c r="O16" s="1072"/>
      <c r="Q16" s="18"/>
      <c r="R16" s="18"/>
      <c r="S16" s="18"/>
      <c r="T16" s="18"/>
    </row>
    <row r="17" spans="1:1024" ht="30" customHeight="1">
      <c r="A17" s="273"/>
      <c r="B17" s="967"/>
      <c r="C17" s="979"/>
      <c r="D17" s="1073"/>
      <c r="E17" s="332"/>
      <c r="F17" s="975" t="s">
        <v>205</v>
      </c>
      <c r="G17" s="975" t="s">
        <v>104</v>
      </c>
      <c r="H17" s="975"/>
      <c r="I17" s="975"/>
      <c r="J17" s="975" t="s">
        <v>573</v>
      </c>
      <c r="K17" s="975"/>
      <c r="L17" s="977" t="s">
        <v>574</v>
      </c>
      <c r="M17" s="977"/>
      <c r="N17" s="977"/>
      <c r="O17" s="977"/>
      <c r="Q17" s="4" t="s">
        <v>27</v>
      </c>
      <c r="R17" s="4"/>
      <c r="S17" s="4"/>
      <c r="T17" s="4"/>
    </row>
    <row r="18" spans="1:1024" ht="15.75" customHeight="1">
      <c r="A18" s="273"/>
      <c r="B18" s="967"/>
      <c r="C18" s="979"/>
      <c r="D18" s="1073"/>
      <c r="E18" s="332"/>
      <c r="F18" s="975"/>
      <c r="G18" s="332" t="s">
        <v>575</v>
      </c>
      <c r="H18" s="975" t="s">
        <v>576</v>
      </c>
      <c r="I18" s="975"/>
      <c r="J18" s="975"/>
      <c r="K18" s="975"/>
      <c r="L18" s="975" t="s">
        <v>205</v>
      </c>
      <c r="M18" s="975"/>
      <c r="N18" s="977" t="s">
        <v>577</v>
      </c>
      <c r="O18" s="977"/>
      <c r="Q18" s="4"/>
      <c r="R18" s="4"/>
      <c r="S18" s="4"/>
      <c r="T18" s="4"/>
    </row>
    <row r="19" spans="1:1024">
      <c r="A19" s="741"/>
      <c r="B19" s="263">
        <v>1</v>
      </c>
      <c r="C19" s="289">
        <v>2</v>
      </c>
      <c r="D19" s="325">
        <v>3</v>
      </c>
      <c r="E19" s="325">
        <v>4</v>
      </c>
      <c r="F19" s="325">
        <v>5</v>
      </c>
      <c r="G19" s="325">
        <v>6</v>
      </c>
      <c r="H19" s="1074">
        <v>7</v>
      </c>
      <c r="I19" s="1074"/>
      <c r="J19" s="1074">
        <v>8</v>
      </c>
      <c r="K19" s="1074"/>
      <c r="L19" s="1074">
        <v>9</v>
      </c>
      <c r="M19" s="1074"/>
      <c r="N19" s="1075">
        <v>10</v>
      </c>
      <c r="O19" s="1075"/>
      <c r="P19" s="742"/>
      <c r="Q19" s="4"/>
      <c r="R19" s="4"/>
      <c r="S19" s="4"/>
      <c r="T19" s="4"/>
      <c r="U19" s="742"/>
      <c r="V19" s="742"/>
      <c r="W19" s="742"/>
      <c r="X19" s="742"/>
      <c r="Y19" s="742"/>
      <c r="Z19" s="742"/>
      <c r="AA19" s="742"/>
      <c r="AB19" s="742"/>
      <c r="AC19" s="742"/>
      <c r="AD19" s="742"/>
      <c r="AE19" s="742"/>
      <c r="AF19" s="742"/>
      <c r="AG19" s="742"/>
      <c r="AH19" s="742"/>
      <c r="AI19" s="742"/>
      <c r="AJ19" s="742"/>
      <c r="AK19" s="742"/>
      <c r="AL19" s="742"/>
      <c r="AM19" s="742"/>
      <c r="AN19" s="742"/>
      <c r="AO19" s="742"/>
      <c r="AP19" s="742"/>
      <c r="AQ19" s="742"/>
      <c r="AR19" s="742"/>
      <c r="AS19" s="742"/>
      <c r="AT19" s="742"/>
      <c r="AU19" s="742"/>
      <c r="AV19" s="742"/>
      <c r="AW19" s="742"/>
      <c r="AX19" s="742"/>
      <c r="AY19" s="742"/>
      <c r="AZ19" s="742"/>
      <c r="BA19" s="742"/>
      <c r="BB19" s="742"/>
      <c r="BC19" s="742"/>
      <c r="BD19" s="742"/>
      <c r="BE19" s="742"/>
      <c r="BF19" s="742"/>
      <c r="BG19" s="742"/>
      <c r="BH19" s="742"/>
      <c r="BI19" s="742"/>
      <c r="BJ19" s="742"/>
      <c r="BK19" s="742"/>
      <c r="BL19" s="742"/>
      <c r="BM19" s="742"/>
      <c r="BN19" s="742"/>
      <c r="BO19" s="742"/>
      <c r="BP19" s="742"/>
      <c r="BQ19" s="742"/>
      <c r="BR19" s="742"/>
      <c r="BS19" s="742"/>
      <c r="BT19" s="742"/>
      <c r="BU19" s="742"/>
      <c r="BV19" s="742"/>
      <c r="BW19" s="742"/>
      <c r="BX19" s="742"/>
      <c r="BY19" s="742"/>
      <c r="BZ19" s="742"/>
      <c r="CA19" s="742"/>
      <c r="CB19" s="742"/>
      <c r="CC19" s="742"/>
      <c r="CD19" s="742"/>
      <c r="CE19" s="742"/>
      <c r="CF19" s="742"/>
      <c r="CG19" s="742"/>
      <c r="CH19" s="742"/>
      <c r="CI19" s="742"/>
      <c r="CJ19" s="742"/>
      <c r="CK19" s="742"/>
      <c r="CL19" s="742"/>
      <c r="CM19" s="742"/>
      <c r="CN19" s="742"/>
      <c r="CO19" s="742"/>
      <c r="CP19" s="742"/>
      <c r="CQ19" s="742"/>
      <c r="CR19" s="742"/>
      <c r="CS19" s="742"/>
      <c r="CT19" s="742"/>
      <c r="CU19" s="742"/>
      <c r="CV19" s="742"/>
      <c r="CW19" s="742"/>
      <c r="CX19" s="742"/>
      <c r="CY19" s="742"/>
      <c r="CZ19" s="742"/>
      <c r="DA19" s="742"/>
      <c r="DB19" s="742"/>
      <c r="DC19" s="742"/>
      <c r="DD19" s="742"/>
      <c r="DE19" s="742"/>
      <c r="DF19" s="742"/>
      <c r="DG19" s="742"/>
      <c r="DH19" s="742"/>
      <c r="DI19" s="742"/>
      <c r="DJ19" s="742"/>
      <c r="DK19" s="742"/>
      <c r="DL19" s="742"/>
      <c r="DM19" s="742"/>
      <c r="DN19" s="742"/>
      <c r="DO19" s="742"/>
      <c r="DP19" s="742"/>
      <c r="DQ19" s="742"/>
      <c r="DR19" s="742"/>
      <c r="DS19" s="742"/>
      <c r="DT19" s="742"/>
      <c r="DU19" s="742"/>
      <c r="DV19" s="742"/>
      <c r="DW19" s="742"/>
      <c r="DX19" s="742"/>
      <c r="DY19" s="742"/>
      <c r="DZ19" s="742"/>
      <c r="EA19" s="742"/>
      <c r="EB19" s="742"/>
      <c r="EC19" s="742"/>
      <c r="ED19" s="742"/>
      <c r="EE19" s="742"/>
      <c r="EF19" s="742"/>
      <c r="EG19" s="742"/>
      <c r="EH19" s="742"/>
      <c r="EI19" s="742"/>
      <c r="EJ19" s="742"/>
      <c r="EK19" s="742"/>
      <c r="EL19" s="742"/>
      <c r="EM19" s="742"/>
      <c r="EN19" s="742"/>
      <c r="EO19" s="742"/>
      <c r="EP19" s="742"/>
      <c r="EQ19" s="742"/>
      <c r="ER19" s="742"/>
      <c r="ES19" s="742"/>
      <c r="ET19" s="742"/>
      <c r="EU19" s="742"/>
      <c r="EV19" s="742"/>
      <c r="EW19" s="742"/>
      <c r="EX19" s="742"/>
      <c r="EY19" s="742"/>
      <c r="EZ19" s="742"/>
      <c r="FA19" s="742"/>
      <c r="FB19" s="742"/>
      <c r="FC19" s="742"/>
      <c r="FD19" s="742"/>
      <c r="FE19" s="742"/>
      <c r="FF19" s="742"/>
      <c r="FG19" s="742"/>
      <c r="FH19" s="742"/>
      <c r="FI19" s="742"/>
      <c r="FJ19" s="742"/>
      <c r="FK19" s="742"/>
      <c r="FL19" s="742"/>
      <c r="FM19" s="742"/>
      <c r="FN19" s="742"/>
      <c r="FO19" s="742"/>
      <c r="FP19" s="742"/>
      <c r="FQ19" s="742"/>
      <c r="FR19" s="742"/>
      <c r="FS19" s="742"/>
      <c r="FT19" s="742"/>
      <c r="FU19" s="742"/>
      <c r="FV19" s="742"/>
      <c r="FW19" s="742"/>
      <c r="FX19" s="742"/>
      <c r="FY19" s="742"/>
      <c r="FZ19" s="742"/>
      <c r="GA19" s="742"/>
      <c r="GB19" s="742"/>
      <c r="GC19" s="742"/>
      <c r="GD19" s="742"/>
      <c r="GE19" s="742"/>
      <c r="GF19" s="742"/>
      <c r="GG19" s="742"/>
      <c r="GH19" s="742"/>
      <c r="GI19" s="742"/>
      <c r="GJ19" s="742"/>
      <c r="GK19" s="742"/>
      <c r="GL19" s="742"/>
      <c r="GM19" s="742"/>
      <c r="GN19" s="742"/>
      <c r="GO19" s="742"/>
      <c r="GP19" s="742"/>
      <c r="GQ19" s="742"/>
      <c r="GR19" s="742"/>
      <c r="GS19" s="742"/>
      <c r="GT19" s="742"/>
      <c r="GU19" s="742"/>
      <c r="GV19" s="742"/>
      <c r="GW19" s="742"/>
      <c r="GX19" s="742"/>
      <c r="GY19" s="742"/>
      <c r="GZ19" s="742"/>
      <c r="HA19" s="742"/>
      <c r="HB19" s="742"/>
      <c r="HC19" s="742"/>
      <c r="HD19" s="742"/>
      <c r="HE19" s="742"/>
      <c r="HF19" s="742"/>
      <c r="HG19" s="742"/>
      <c r="HH19" s="742"/>
      <c r="HI19" s="742"/>
      <c r="HJ19" s="742"/>
      <c r="HK19" s="742"/>
      <c r="HL19" s="742"/>
      <c r="HM19" s="742"/>
      <c r="HN19" s="742"/>
      <c r="HO19" s="742"/>
      <c r="HP19" s="742"/>
      <c r="HQ19" s="742"/>
      <c r="HR19" s="742"/>
      <c r="HS19" s="742"/>
      <c r="HT19" s="742"/>
      <c r="HU19" s="742"/>
      <c r="HV19" s="742"/>
      <c r="HW19" s="742"/>
      <c r="HX19" s="742"/>
      <c r="HY19" s="742"/>
      <c r="HZ19" s="742"/>
      <c r="IA19" s="742"/>
      <c r="IB19" s="742"/>
      <c r="IC19" s="742"/>
      <c r="ID19" s="742"/>
      <c r="IE19" s="742"/>
      <c r="IF19" s="742"/>
      <c r="IG19" s="742"/>
      <c r="IH19" s="742"/>
      <c r="II19" s="742"/>
      <c r="IJ19" s="742"/>
      <c r="IK19" s="742"/>
      <c r="IL19" s="742"/>
      <c r="IM19" s="742"/>
      <c r="IN19" s="742"/>
      <c r="IO19" s="742"/>
      <c r="IP19" s="742"/>
      <c r="IQ19" s="742"/>
      <c r="IR19" s="742"/>
      <c r="IS19" s="742"/>
      <c r="IT19" s="742"/>
      <c r="IU19" s="742"/>
      <c r="IV19" s="742"/>
      <c r="IW19" s="742"/>
      <c r="IX19" s="742"/>
      <c r="IY19" s="742"/>
      <c r="IZ19" s="742"/>
      <c r="JA19" s="742"/>
      <c r="JB19" s="742"/>
      <c r="JC19" s="742"/>
      <c r="JD19" s="742"/>
      <c r="JE19" s="742"/>
      <c r="JF19" s="742"/>
      <c r="JG19" s="742"/>
      <c r="JH19" s="742"/>
      <c r="JI19" s="742"/>
      <c r="JJ19" s="742"/>
      <c r="JK19" s="742"/>
      <c r="JL19" s="742"/>
      <c r="JM19" s="742"/>
      <c r="JN19" s="742"/>
      <c r="JO19" s="742"/>
      <c r="JP19" s="742"/>
      <c r="JQ19" s="742"/>
      <c r="JR19" s="742"/>
      <c r="JS19" s="742"/>
      <c r="JT19" s="742"/>
      <c r="JU19" s="742"/>
      <c r="JV19" s="742"/>
      <c r="JW19" s="742"/>
      <c r="JX19" s="742"/>
      <c r="JY19" s="742"/>
      <c r="JZ19" s="742"/>
      <c r="KA19" s="742"/>
      <c r="KB19" s="742"/>
      <c r="KC19" s="742"/>
      <c r="KD19" s="742"/>
      <c r="KE19" s="742"/>
      <c r="KF19" s="742"/>
      <c r="KG19" s="742"/>
      <c r="KH19" s="742"/>
      <c r="KI19" s="742"/>
      <c r="KJ19" s="742"/>
      <c r="KK19" s="742"/>
      <c r="KL19" s="742"/>
      <c r="KM19" s="742"/>
      <c r="KN19" s="742"/>
      <c r="KO19" s="742"/>
      <c r="KP19" s="742"/>
      <c r="KQ19" s="742"/>
      <c r="KR19" s="742"/>
      <c r="KS19" s="742"/>
      <c r="KT19" s="742"/>
      <c r="KU19" s="742"/>
      <c r="KV19" s="742"/>
      <c r="KW19" s="742"/>
      <c r="KX19" s="742"/>
      <c r="KY19" s="742"/>
      <c r="KZ19" s="742"/>
      <c r="LA19" s="742"/>
      <c r="LB19" s="742"/>
      <c r="LC19" s="742"/>
      <c r="LD19" s="742"/>
      <c r="LE19" s="742"/>
      <c r="LF19" s="742"/>
      <c r="LG19" s="742"/>
      <c r="LH19" s="742"/>
      <c r="LI19" s="742"/>
      <c r="LJ19" s="742"/>
      <c r="LK19" s="742"/>
      <c r="LL19" s="742"/>
      <c r="LM19" s="742"/>
      <c r="LN19" s="742"/>
      <c r="LO19" s="742"/>
      <c r="LP19" s="742"/>
      <c r="LQ19" s="742"/>
      <c r="LR19" s="742"/>
      <c r="LS19" s="742"/>
      <c r="LT19" s="742"/>
      <c r="LU19" s="742"/>
      <c r="LV19" s="742"/>
      <c r="LW19" s="742"/>
      <c r="LX19" s="742"/>
      <c r="LY19" s="742"/>
      <c r="LZ19" s="742"/>
      <c r="MA19" s="742"/>
      <c r="MB19" s="742"/>
      <c r="MC19" s="742"/>
      <c r="MD19" s="742"/>
      <c r="ME19" s="742"/>
      <c r="MF19" s="742"/>
      <c r="MG19" s="742"/>
      <c r="MH19" s="742"/>
      <c r="MI19" s="742"/>
      <c r="MJ19" s="742"/>
      <c r="MK19" s="742"/>
      <c r="ML19" s="742"/>
      <c r="MM19" s="742"/>
      <c r="MN19" s="742"/>
      <c r="MO19" s="742"/>
      <c r="MP19" s="742"/>
      <c r="MQ19" s="742"/>
      <c r="MR19" s="742"/>
      <c r="MS19" s="742"/>
      <c r="MT19" s="742"/>
      <c r="MU19" s="742"/>
      <c r="MV19" s="742"/>
      <c r="MW19" s="742"/>
      <c r="MX19" s="742"/>
      <c r="MY19" s="742"/>
      <c r="MZ19" s="742"/>
      <c r="NA19" s="742"/>
      <c r="NB19" s="742"/>
      <c r="NC19" s="742"/>
      <c r="ND19" s="742"/>
      <c r="NE19" s="742"/>
      <c r="NF19" s="742"/>
      <c r="NG19" s="742"/>
      <c r="NH19" s="742"/>
      <c r="NI19" s="742"/>
      <c r="NJ19" s="742"/>
      <c r="NK19" s="742"/>
      <c r="NL19" s="742"/>
      <c r="NM19" s="742"/>
      <c r="NN19" s="742"/>
      <c r="NO19" s="742"/>
      <c r="NP19" s="742"/>
      <c r="NQ19" s="742"/>
      <c r="NR19" s="742"/>
      <c r="NS19" s="742"/>
      <c r="NT19" s="742"/>
      <c r="NU19" s="742"/>
      <c r="NV19" s="742"/>
      <c r="NW19" s="742"/>
      <c r="NX19" s="742"/>
      <c r="NY19" s="742"/>
      <c r="NZ19" s="742"/>
      <c r="OA19" s="742"/>
      <c r="OB19" s="742"/>
      <c r="OC19" s="742"/>
      <c r="OD19" s="742"/>
      <c r="OE19" s="742"/>
      <c r="OF19" s="742"/>
      <c r="OG19" s="742"/>
      <c r="OH19" s="742"/>
      <c r="OI19" s="742"/>
      <c r="OJ19" s="742"/>
      <c r="OK19" s="742"/>
      <c r="OL19" s="742"/>
      <c r="OM19" s="742"/>
      <c r="ON19" s="742"/>
      <c r="OO19" s="742"/>
      <c r="OP19" s="742"/>
      <c r="OQ19" s="742"/>
      <c r="OR19" s="742"/>
      <c r="OS19" s="742"/>
      <c r="OT19" s="742"/>
      <c r="OU19" s="742"/>
      <c r="OV19" s="742"/>
      <c r="OW19" s="742"/>
      <c r="OX19" s="742"/>
      <c r="OY19" s="742"/>
      <c r="OZ19" s="742"/>
      <c r="PA19" s="742"/>
      <c r="PB19" s="742"/>
      <c r="PC19" s="742"/>
      <c r="PD19" s="742"/>
      <c r="PE19" s="742"/>
      <c r="PF19" s="742"/>
      <c r="PG19" s="742"/>
      <c r="PH19" s="742"/>
      <c r="PI19" s="742"/>
      <c r="PJ19" s="742"/>
      <c r="PK19" s="742"/>
      <c r="PL19" s="742"/>
      <c r="PM19" s="742"/>
      <c r="PN19" s="742"/>
      <c r="PO19" s="742"/>
      <c r="PP19" s="742"/>
      <c r="PQ19" s="742"/>
      <c r="PR19" s="742"/>
      <c r="PS19" s="742"/>
      <c r="PT19" s="742"/>
      <c r="PU19" s="742"/>
      <c r="PV19" s="742"/>
      <c r="PW19" s="742"/>
      <c r="PX19" s="742"/>
      <c r="PY19" s="742"/>
      <c r="PZ19" s="742"/>
      <c r="QA19" s="742"/>
      <c r="QB19" s="742"/>
      <c r="QC19" s="742"/>
      <c r="QD19" s="742"/>
      <c r="QE19" s="742"/>
      <c r="QF19" s="742"/>
      <c r="QG19" s="742"/>
      <c r="QH19" s="742"/>
      <c r="QI19" s="742"/>
      <c r="QJ19" s="742"/>
      <c r="QK19" s="742"/>
      <c r="QL19" s="742"/>
      <c r="QM19" s="742"/>
      <c r="QN19" s="742"/>
      <c r="QO19" s="742"/>
      <c r="QP19" s="742"/>
      <c r="QQ19" s="742"/>
      <c r="QR19" s="742"/>
      <c r="QS19" s="742"/>
      <c r="QT19" s="742"/>
      <c r="QU19" s="742"/>
      <c r="QV19" s="742"/>
      <c r="QW19" s="742"/>
      <c r="QX19" s="742"/>
      <c r="QY19" s="742"/>
      <c r="QZ19" s="742"/>
      <c r="RA19" s="742"/>
      <c r="RB19" s="742"/>
      <c r="RC19" s="742"/>
      <c r="RD19" s="742"/>
      <c r="RE19" s="742"/>
      <c r="RF19" s="742"/>
      <c r="RG19" s="742"/>
      <c r="RH19" s="742"/>
      <c r="RI19" s="742"/>
      <c r="RJ19" s="742"/>
      <c r="RK19" s="742"/>
      <c r="RL19" s="742"/>
      <c r="RM19" s="742"/>
      <c r="RN19" s="742"/>
      <c r="RO19" s="742"/>
      <c r="RP19" s="742"/>
      <c r="RQ19" s="742"/>
      <c r="RR19" s="742"/>
      <c r="RS19" s="742"/>
      <c r="RT19" s="742"/>
      <c r="RU19" s="742"/>
      <c r="RV19" s="742"/>
      <c r="RW19" s="742"/>
      <c r="RX19" s="742"/>
      <c r="RY19" s="742"/>
      <c r="RZ19" s="742"/>
      <c r="SA19" s="742"/>
      <c r="SB19" s="742"/>
      <c r="SC19" s="742"/>
      <c r="SD19" s="742"/>
      <c r="SE19" s="742"/>
      <c r="SF19" s="742"/>
      <c r="SG19" s="742"/>
      <c r="SH19" s="742"/>
      <c r="SI19" s="742"/>
      <c r="SJ19" s="742"/>
      <c r="SK19" s="742"/>
      <c r="SL19" s="742"/>
      <c r="SM19" s="742"/>
      <c r="SN19" s="742"/>
      <c r="SO19" s="742"/>
      <c r="SP19" s="742"/>
      <c r="SQ19" s="742"/>
      <c r="SR19" s="742"/>
      <c r="SS19" s="742"/>
      <c r="ST19" s="742"/>
      <c r="SU19" s="742"/>
      <c r="SV19" s="742"/>
      <c r="SW19" s="742"/>
      <c r="SX19" s="742"/>
      <c r="SY19" s="742"/>
      <c r="SZ19" s="742"/>
      <c r="TA19" s="742"/>
      <c r="TB19" s="742"/>
      <c r="TC19" s="742"/>
      <c r="TD19" s="742"/>
      <c r="TE19" s="742"/>
      <c r="TF19" s="742"/>
      <c r="TG19" s="742"/>
      <c r="TH19" s="742"/>
      <c r="TI19" s="742"/>
      <c r="TJ19" s="742"/>
      <c r="TK19" s="742"/>
      <c r="TL19" s="742"/>
      <c r="TM19" s="742"/>
      <c r="TN19" s="742"/>
      <c r="TO19" s="742"/>
      <c r="TP19" s="742"/>
      <c r="TQ19" s="742"/>
      <c r="TR19" s="742"/>
      <c r="TS19" s="742"/>
      <c r="TT19" s="742"/>
      <c r="TU19" s="742"/>
      <c r="TV19" s="742"/>
      <c r="TW19" s="742"/>
      <c r="TX19" s="742"/>
      <c r="TY19" s="742"/>
      <c r="TZ19" s="742"/>
      <c r="UA19" s="742"/>
      <c r="UB19" s="742"/>
      <c r="UC19" s="742"/>
      <c r="UD19" s="742"/>
      <c r="UE19" s="742"/>
      <c r="UF19" s="742"/>
      <c r="UG19" s="742"/>
      <c r="UH19" s="742"/>
      <c r="UI19" s="742"/>
      <c r="UJ19" s="742"/>
      <c r="UK19" s="742"/>
      <c r="UL19" s="742"/>
      <c r="UM19" s="742"/>
      <c r="UN19" s="742"/>
      <c r="UO19" s="742"/>
      <c r="UP19" s="742"/>
      <c r="UQ19" s="742"/>
      <c r="UR19" s="742"/>
      <c r="US19" s="742"/>
      <c r="UT19" s="742"/>
      <c r="UU19" s="742"/>
      <c r="UV19" s="742"/>
      <c r="UW19" s="742"/>
      <c r="UX19" s="742"/>
      <c r="UY19" s="742"/>
      <c r="UZ19" s="742"/>
      <c r="VA19" s="742"/>
      <c r="VB19" s="742"/>
      <c r="VC19" s="742"/>
      <c r="VD19" s="742"/>
      <c r="VE19" s="742"/>
      <c r="VF19" s="742"/>
      <c r="VG19" s="742"/>
      <c r="VH19" s="742"/>
      <c r="VI19" s="742"/>
      <c r="VJ19" s="742"/>
      <c r="VK19" s="742"/>
      <c r="VL19" s="742"/>
      <c r="VM19" s="742"/>
      <c r="VN19" s="742"/>
      <c r="VO19" s="742"/>
      <c r="VP19" s="742"/>
      <c r="VQ19" s="742"/>
      <c r="VR19" s="742"/>
      <c r="VS19" s="742"/>
      <c r="VT19" s="742"/>
      <c r="VU19" s="742"/>
      <c r="VV19" s="742"/>
      <c r="VW19" s="742"/>
      <c r="VX19" s="742"/>
      <c r="VY19" s="742"/>
      <c r="VZ19" s="742"/>
      <c r="WA19" s="742"/>
      <c r="WB19" s="742"/>
      <c r="WC19" s="742"/>
      <c r="WD19" s="742"/>
      <c r="WE19" s="742"/>
      <c r="WF19" s="742"/>
      <c r="WG19" s="742"/>
      <c r="WH19" s="742"/>
      <c r="WI19" s="742"/>
      <c r="WJ19" s="742"/>
      <c r="WK19" s="742"/>
      <c r="WL19" s="742"/>
      <c r="WM19" s="742"/>
      <c r="WN19" s="742"/>
      <c r="WO19" s="742"/>
      <c r="WP19" s="742"/>
      <c r="WQ19" s="742"/>
      <c r="WR19" s="742"/>
      <c r="WS19" s="742"/>
      <c r="WT19" s="742"/>
      <c r="WU19" s="742"/>
      <c r="WV19" s="742"/>
      <c r="WW19" s="742"/>
      <c r="WX19" s="742"/>
      <c r="WY19" s="742"/>
      <c r="WZ19" s="742"/>
      <c r="XA19" s="742"/>
      <c r="XB19" s="742"/>
      <c r="XC19" s="742"/>
      <c r="XD19" s="742"/>
      <c r="XE19" s="742"/>
      <c r="XF19" s="742"/>
      <c r="XG19" s="742"/>
      <c r="XH19" s="742"/>
      <c r="XI19" s="742"/>
      <c r="XJ19" s="742"/>
      <c r="XK19" s="742"/>
      <c r="XL19" s="742"/>
      <c r="XM19" s="742"/>
      <c r="XN19" s="742"/>
      <c r="XO19" s="742"/>
      <c r="XP19" s="742"/>
      <c r="XQ19" s="742"/>
      <c r="XR19" s="742"/>
      <c r="XS19" s="742"/>
      <c r="XT19" s="742"/>
      <c r="XU19" s="742"/>
      <c r="XV19" s="742"/>
      <c r="XW19" s="742"/>
      <c r="XX19" s="742"/>
      <c r="XY19" s="742"/>
      <c r="XZ19" s="742"/>
      <c r="YA19" s="742"/>
      <c r="YB19" s="742"/>
      <c r="YC19" s="742"/>
      <c r="YD19" s="742"/>
      <c r="YE19" s="742"/>
      <c r="YF19" s="742"/>
      <c r="YG19" s="742"/>
      <c r="YH19" s="742"/>
      <c r="YI19" s="742"/>
      <c r="YJ19" s="742"/>
      <c r="YK19" s="742"/>
      <c r="YL19" s="742"/>
      <c r="YM19" s="742"/>
      <c r="YN19" s="742"/>
      <c r="YO19" s="742"/>
      <c r="YP19" s="742"/>
      <c r="YQ19" s="742"/>
      <c r="YR19" s="742"/>
      <c r="YS19" s="742"/>
      <c r="YT19" s="742"/>
      <c r="YU19" s="742"/>
      <c r="YV19" s="742"/>
      <c r="YW19" s="742"/>
      <c r="YX19" s="742"/>
      <c r="YY19" s="742"/>
      <c r="YZ19" s="742"/>
      <c r="ZA19" s="742"/>
      <c r="ZB19" s="742"/>
      <c r="ZC19" s="742"/>
      <c r="ZD19" s="742"/>
      <c r="ZE19" s="742"/>
      <c r="ZF19" s="742"/>
      <c r="ZG19" s="742"/>
      <c r="ZH19" s="742"/>
      <c r="ZI19" s="742"/>
      <c r="ZJ19" s="742"/>
      <c r="ZK19" s="742"/>
      <c r="ZL19" s="742"/>
      <c r="ZM19" s="742"/>
      <c r="ZN19" s="742"/>
      <c r="ZO19" s="742"/>
      <c r="ZP19" s="742"/>
      <c r="ZQ19" s="742"/>
      <c r="ZR19" s="742"/>
      <c r="ZS19" s="742"/>
      <c r="ZT19" s="742"/>
      <c r="ZU19" s="742"/>
      <c r="ZV19" s="742"/>
      <c r="ZW19" s="742"/>
      <c r="ZX19" s="742"/>
      <c r="ZY19" s="742"/>
      <c r="ZZ19" s="742"/>
      <c r="AAA19" s="742"/>
      <c r="AAB19" s="742"/>
      <c r="AAC19" s="742"/>
      <c r="AAD19" s="742"/>
      <c r="AAE19" s="742"/>
      <c r="AAF19" s="742"/>
      <c r="AAG19" s="742"/>
      <c r="AAH19" s="742"/>
      <c r="AAI19" s="742"/>
      <c r="AAJ19" s="742"/>
      <c r="AAK19" s="742"/>
      <c r="AAL19" s="742"/>
      <c r="AAM19" s="742"/>
      <c r="AAN19" s="742"/>
      <c r="AAO19" s="742"/>
      <c r="AAP19" s="742"/>
      <c r="AAQ19" s="742"/>
      <c r="AAR19" s="742"/>
      <c r="AAS19" s="742"/>
      <c r="AAT19" s="742"/>
      <c r="AAU19" s="742"/>
      <c r="AAV19" s="742"/>
      <c r="AAW19" s="742"/>
      <c r="AAX19" s="742"/>
      <c r="AAY19" s="742"/>
      <c r="AAZ19" s="742"/>
      <c r="ABA19" s="742"/>
      <c r="ABB19" s="742"/>
      <c r="ABC19" s="742"/>
      <c r="ABD19" s="742"/>
      <c r="ABE19" s="742"/>
      <c r="ABF19" s="742"/>
      <c r="ABG19" s="742"/>
      <c r="ABH19" s="742"/>
      <c r="ABI19" s="742"/>
      <c r="ABJ19" s="742"/>
      <c r="ABK19" s="742"/>
      <c r="ABL19" s="742"/>
      <c r="ABM19" s="742"/>
      <c r="ABN19" s="742"/>
      <c r="ABO19" s="742"/>
      <c r="ABP19" s="742"/>
      <c r="ABQ19" s="742"/>
      <c r="ABR19" s="742"/>
      <c r="ABS19" s="742"/>
      <c r="ABT19" s="742"/>
      <c r="ABU19" s="742"/>
      <c r="ABV19" s="742"/>
      <c r="ABW19" s="742"/>
      <c r="ABX19" s="742"/>
      <c r="ABY19" s="742"/>
      <c r="ABZ19" s="742"/>
      <c r="ACA19" s="742"/>
      <c r="ACB19" s="742"/>
      <c r="ACC19" s="742"/>
      <c r="ACD19" s="742"/>
      <c r="ACE19" s="742"/>
      <c r="ACF19" s="742"/>
      <c r="ACG19" s="742"/>
      <c r="ACH19" s="742"/>
      <c r="ACI19" s="742"/>
      <c r="ACJ19" s="742"/>
      <c r="ACK19" s="742"/>
      <c r="ACL19" s="742"/>
      <c r="ACM19" s="742"/>
      <c r="ACN19" s="742"/>
      <c r="ACO19" s="742"/>
      <c r="ACP19" s="742"/>
      <c r="ACQ19" s="742"/>
      <c r="ACR19" s="742"/>
      <c r="ACS19" s="742"/>
      <c r="ACT19" s="742"/>
      <c r="ACU19" s="742"/>
      <c r="ACV19" s="742"/>
      <c r="ACW19" s="742"/>
      <c r="ACX19" s="742"/>
      <c r="ACY19" s="742"/>
      <c r="ACZ19" s="742"/>
      <c r="ADA19" s="742"/>
      <c r="ADB19" s="742"/>
      <c r="ADC19" s="742"/>
      <c r="ADD19" s="742"/>
      <c r="ADE19" s="742"/>
      <c r="ADF19" s="742"/>
      <c r="ADG19" s="742"/>
      <c r="ADH19" s="742"/>
      <c r="ADI19" s="742"/>
      <c r="ADJ19" s="742"/>
      <c r="ADK19" s="742"/>
      <c r="ADL19" s="742"/>
      <c r="ADM19" s="742"/>
      <c r="ADN19" s="742"/>
      <c r="ADO19" s="742"/>
      <c r="ADP19" s="742"/>
      <c r="ADQ19" s="742"/>
      <c r="ADR19" s="742"/>
      <c r="ADS19" s="742"/>
      <c r="ADT19" s="742"/>
      <c r="ADU19" s="742"/>
      <c r="ADV19" s="742"/>
      <c r="ADW19" s="742"/>
      <c r="ADX19" s="742"/>
      <c r="ADY19" s="742"/>
      <c r="ADZ19" s="742"/>
      <c r="AEA19" s="742"/>
      <c r="AEB19" s="742"/>
      <c r="AEC19" s="742"/>
      <c r="AED19" s="742"/>
      <c r="AEE19" s="742"/>
      <c r="AEF19" s="742"/>
      <c r="AEG19" s="742"/>
      <c r="AEH19" s="742"/>
      <c r="AEI19" s="742"/>
      <c r="AEJ19" s="742"/>
      <c r="AEK19" s="742"/>
      <c r="AEL19" s="742"/>
      <c r="AEM19" s="742"/>
      <c r="AEN19" s="742"/>
      <c r="AEO19" s="742"/>
      <c r="AEP19" s="742"/>
      <c r="AEQ19" s="742"/>
      <c r="AER19" s="742"/>
      <c r="AES19" s="742"/>
      <c r="AET19" s="742"/>
      <c r="AEU19" s="742"/>
      <c r="AEV19" s="742"/>
      <c r="AEW19" s="742"/>
      <c r="AEX19" s="742"/>
      <c r="AEY19" s="742"/>
      <c r="AEZ19" s="742"/>
      <c r="AFA19" s="742"/>
      <c r="AFB19" s="742"/>
      <c r="AFC19" s="742"/>
      <c r="AFD19" s="742"/>
      <c r="AFE19" s="742"/>
      <c r="AFF19" s="742"/>
      <c r="AFG19" s="742"/>
      <c r="AFH19" s="742"/>
      <c r="AFI19" s="742"/>
      <c r="AFJ19" s="742"/>
      <c r="AFK19" s="742"/>
      <c r="AFL19" s="742"/>
      <c r="AFM19" s="742"/>
      <c r="AFN19" s="742"/>
      <c r="AFO19" s="742"/>
      <c r="AFP19" s="742"/>
      <c r="AFQ19" s="742"/>
      <c r="AFR19" s="742"/>
      <c r="AFS19" s="742"/>
      <c r="AFT19" s="742"/>
      <c r="AFU19" s="742"/>
      <c r="AFV19" s="742"/>
      <c r="AFW19" s="742"/>
      <c r="AFX19" s="742"/>
      <c r="AFY19" s="742"/>
      <c r="AFZ19" s="742"/>
      <c r="AGA19" s="742"/>
      <c r="AGB19" s="742"/>
      <c r="AGC19" s="742"/>
      <c r="AGD19" s="742"/>
      <c r="AGE19" s="742"/>
      <c r="AGF19" s="742"/>
      <c r="AGG19" s="742"/>
      <c r="AGH19" s="742"/>
      <c r="AGI19" s="742"/>
      <c r="AGJ19" s="742"/>
      <c r="AGK19" s="742"/>
      <c r="AGL19" s="742"/>
      <c r="AGM19" s="742"/>
      <c r="AGN19" s="742"/>
      <c r="AGO19" s="742"/>
      <c r="AGP19" s="742"/>
      <c r="AGQ19" s="742"/>
      <c r="AGR19" s="742"/>
      <c r="AGS19" s="742"/>
      <c r="AGT19" s="742"/>
      <c r="AGU19" s="742"/>
      <c r="AGV19" s="742"/>
      <c r="AGW19" s="742"/>
      <c r="AGX19" s="742"/>
      <c r="AGY19" s="742"/>
      <c r="AGZ19" s="742"/>
      <c r="AHA19" s="742"/>
      <c r="AHB19" s="742"/>
      <c r="AHC19" s="742"/>
      <c r="AHD19" s="742"/>
      <c r="AHE19" s="742"/>
      <c r="AHF19" s="742"/>
      <c r="AHG19" s="742"/>
      <c r="AHH19" s="742"/>
      <c r="AHI19" s="742"/>
      <c r="AHJ19" s="742"/>
      <c r="AHK19" s="742"/>
      <c r="AHL19" s="742"/>
      <c r="AHM19" s="742"/>
      <c r="AHN19" s="742"/>
      <c r="AHO19" s="742"/>
      <c r="AHP19" s="742"/>
      <c r="AHQ19" s="742"/>
      <c r="AHR19" s="742"/>
      <c r="AHS19" s="742"/>
      <c r="AHT19" s="742"/>
      <c r="AHU19" s="742"/>
      <c r="AHV19" s="742"/>
      <c r="AHW19" s="742"/>
      <c r="AHX19" s="742"/>
      <c r="AHY19" s="742"/>
      <c r="AHZ19" s="742"/>
      <c r="AIA19" s="742"/>
      <c r="AIB19" s="742"/>
      <c r="AIC19" s="742"/>
      <c r="AID19" s="742"/>
      <c r="AIE19" s="742"/>
      <c r="AIF19" s="742"/>
      <c r="AIG19" s="742"/>
      <c r="AIH19" s="742"/>
      <c r="AII19" s="742"/>
      <c r="AIJ19" s="742"/>
      <c r="AIK19" s="742"/>
      <c r="AIL19" s="742"/>
      <c r="AIM19" s="742"/>
      <c r="AIN19" s="742"/>
      <c r="AIO19" s="742"/>
      <c r="AIP19" s="742"/>
      <c r="AIQ19" s="742"/>
      <c r="AIR19" s="742"/>
      <c r="AIS19" s="742"/>
      <c r="AIT19" s="742"/>
      <c r="AIU19" s="742"/>
      <c r="AIV19" s="742"/>
      <c r="AIW19" s="742"/>
      <c r="AIX19" s="742"/>
      <c r="AIY19" s="742"/>
      <c r="AIZ19" s="742"/>
      <c r="AJA19" s="742"/>
      <c r="AJB19" s="742"/>
      <c r="AJC19" s="742"/>
      <c r="AJD19" s="742"/>
      <c r="AJE19" s="742"/>
      <c r="AJF19" s="742"/>
      <c r="AJG19" s="742"/>
      <c r="AJH19" s="742"/>
      <c r="AJI19" s="742"/>
      <c r="AJJ19" s="742"/>
      <c r="AJK19" s="742"/>
      <c r="AJL19" s="742"/>
      <c r="AJM19" s="742"/>
      <c r="AJN19" s="742"/>
      <c r="AJO19" s="742"/>
      <c r="AJP19" s="742"/>
      <c r="AJQ19" s="742"/>
      <c r="AJR19" s="742"/>
      <c r="AJS19" s="742"/>
      <c r="AJT19" s="742"/>
      <c r="AJU19" s="742"/>
      <c r="AJV19" s="742"/>
      <c r="AJW19" s="742"/>
      <c r="AJX19" s="742"/>
      <c r="AJY19" s="742"/>
      <c r="AJZ19" s="742"/>
      <c r="AKA19" s="742"/>
      <c r="AKB19" s="742"/>
      <c r="AKC19" s="742"/>
      <c r="AKD19" s="742"/>
      <c r="AKE19" s="742"/>
      <c r="AKF19" s="742"/>
      <c r="AKG19" s="742"/>
      <c r="AKH19" s="742"/>
      <c r="AKI19" s="742"/>
      <c r="AKJ19" s="742"/>
      <c r="AKK19" s="742"/>
      <c r="AKL19" s="742"/>
      <c r="AKM19" s="742"/>
      <c r="AKN19" s="742"/>
      <c r="AKO19" s="742"/>
      <c r="AKP19" s="742"/>
      <c r="AKQ19" s="742"/>
      <c r="AKR19" s="742"/>
      <c r="AKS19" s="742"/>
      <c r="AKT19" s="742"/>
      <c r="AKU19" s="742"/>
      <c r="AKV19" s="742"/>
      <c r="AKW19" s="742"/>
      <c r="AKX19" s="742"/>
      <c r="AKY19" s="742"/>
      <c r="AKZ19" s="742"/>
      <c r="ALA19" s="742"/>
      <c r="ALB19" s="742"/>
      <c r="ALC19" s="742"/>
      <c r="ALD19" s="742"/>
      <c r="ALE19" s="742"/>
      <c r="ALF19" s="742"/>
      <c r="ALG19" s="742"/>
      <c r="ALH19" s="742"/>
      <c r="ALI19" s="742"/>
      <c r="ALJ19" s="742"/>
      <c r="ALK19" s="742"/>
      <c r="ALL19" s="742"/>
      <c r="ALM19" s="742"/>
      <c r="ALN19" s="742"/>
      <c r="ALO19" s="742"/>
      <c r="ALP19" s="742"/>
      <c r="ALQ19" s="742"/>
      <c r="ALR19" s="742"/>
      <c r="ALS19" s="742"/>
      <c r="ALT19" s="742"/>
      <c r="ALU19" s="742"/>
      <c r="ALV19" s="742"/>
      <c r="ALW19" s="742"/>
      <c r="ALX19" s="742"/>
      <c r="ALY19" s="742"/>
      <c r="ALZ19" s="742"/>
      <c r="AMA19" s="742"/>
      <c r="AMB19" s="742"/>
      <c r="AMC19" s="742"/>
      <c r="AMD19" s="742"/>
      <c r="AME19" s="742"/>
      <c r="AMF19" s="742"/>
      <c r="AMG19" s="742"/>
      <c r="AMH19" s="742"/>
      <c r="AMI19" s="742"/>
      <c r="AMJ19" s="742"/>
    </row>
    <row r="20" spans="1:1024" ht="26.25" customHeight="1">
      <c r="A20" s="273"/>
      <c r="B20" s="743" t="s">
        <v>578</v>
      </c>
      <c r="C20" s="244">
        <v>1000</v>
      </c>
      <c r="D20" s="744" t="s">
        <v>579</v>
      </c>
      <c r="E20" s="745" t="s">
        <v>580</v>
      </c>
      <c r="F20" s="746" t="s">
        <v>326</v>
      </c>
      <c r="G20" s="745" t="s">
        <v>580</v>
      </c>
      <c r="H20" s="1076" t="s">
        <v>580</v>
      </c>
      <c r="I20" s="1076"/>
      <c r="J20" s="1076" t="s">
        <v>580</v>
      </c>
      <c r="K20" s="1076"/>
      <c r="L20" s="1077" t="s">
        <v>580</v>
      </c>
      <c r="M20" s="1077"/>
      <c r="N20" s="1078" t="s">
        <v>580</v>
      </c>
      <c r="O20" s="1078"/>
      <c r="Q20" s="4"/>
      <c r="R20" s="4"/>
      <c r="S20" s="4"/>
      <c r="T20" s="4"/>
    </row>
    <row r="21" spans="1:1024" ht="26.25">
      <c r="A21" s="273"/>
      <c r="B21" s="747" t="s">
        <v>581</v>
      </c>
      <c r="C21" s="265">
        <v>1100</v>
      </c>
      <c r="D21" s="317" t="s">
        <v>579</v>
      </c>
      <c r="E21" s="748">
        <v>29286609</v>
      </c>
      <c r="F21" s="749" t="s">
        <v>326</v>
      </c>
      <c r="G21" s="750"/>
      <c r="H21" s="751"/>
      <c r="I21" s="752"/>
      <c r="J21" s="1079"/>
      <c r="K21" s="1079"/>
      <c r="L21" s="753"/>
      <c r="M21" s="754"/>
      <c r="N21" s="755"/>
      <c r="O21" s="756"/>
      <c r="Q21" s="4"/>
      <c r="R21" s="4"/>
      <c r="S21" s="4"/>
      <c r="T21" s="4"/>
    </row>
    <row r="22" spans="1:1024" ht="51.75">
      <c r="A22" s="273"/>
      <c r="B22" s="757" t="s">
        <v>582</v>
      </c>
      <c r="C22" s="265">
        <v>1110</v>
      </c>
      <c r="D22" s="317" t="s">
        <v>579</v>
      </c>
      <c r="E22" s="748">
        <v>29286609</v>
      </c>
      <c r="F22" s="749" t="s">
        <v>326</v>
      </c>
      <c r="G22" s="750"/>
      <c r="H22" s="751"/>
      <c r="I22" s="752"/>
      <c r="J22" s="1079"/>
      <c r="K22" s="1079"/>
      <c r="L22" s="753"/>
      <c r="M22" s="754"/>
      <c r="N22" s="755"/>
      <c r="O22" s="756"/>
      <c r="Q22" s="4"/>
      <c r="R22" s="4"/>
      <c r="S22" s="4"/>
      <c r="T22" s="4"/>
    </row>
    <row r="23" spans="1:1024" ht="25.5">
      <c r="A23" s="273"/>
      <c r="B23" s="757"/>
      <c r="C23" s="265"/>
      <c r="D23" s="317" t="s">
        <v>579</v>
      </c>
      <c r="E23" s="750"/>
      <c r="F23" s="749" t="s">
        <v>326</v>
      </c>
      <c r="G23" s="750"/>
      <c r="H23" s="758"/>
      <c r="I23" s="759"/>
      <c r="J23" s="1079"/>
      <c r="K23" s="1079"/>
      <c r="L23" s="753"/>
      <c r="M23" s="754"/>
      <c r="N23" s="755"/>
      <c r="O23" s="756"/>
      <c r="Q23" s="4"/>
      <c r="R23" s="4"/>
      <c r="S23" s="4"/>
      <c r="T23" s="4"/>
    </row>
    <row r="24" spans="1:1024" ht="25.5">
      <c r="A24" s="273"/>
      <c r="B24" s="747" t="s">
        <v>583</v>
      </c>
      <c r="C24" s="265">
        <v>1200</v>
      </c>
      <c r="D24" s="317" t="s">
        <v>579</v>
      </c>
      <c r="E24" s="750"/>
      <c r="F24" s="749" t="s">
        <v>326</v>
      </c>
      <c r="G24" s="750"/>
      <c r="H24" s="758"/>
      <c r="I24" s="759"/>
      <c r="J24" s="1079"/>
      <c r="K24" s="1079"/>
      <c r="L24" s="753"/>
      <c r="M24" s="754"/>
      <c r="N24" s="755"/>
      <c r="O24" s="756"/>
    </row>
    <row r="25" spans="1:1024" ht="25.5" customHeight="1">
      <c r="A25" s="273"/>
      <c r="B25" s="760" t="s">
        <v>584</v>
      </c>
      <c r="C25" s="265">
        <v>2000</v>
      </c>
      <c r="D25" s="317" t="s">
        <v>579</v>
      </c>
      <c r="E25" s="317" t="s">
        <v>585</v>
      </c>
      <c r="F25" s="749" t="s">
        <v>326</v>
      </c>
      <c r="G25" s="317" t="s">
        <v>585</v>
      </c>
      <c r="H25" s="1080" t="s">
        <v>585</v>
      </c>
      <c r="I25" s="1080"/>
      <c r="J25" s="1081" t="s">
        <v>585</v>
      </c>
      <c r="K25" s="1081"/>
      <c r="L25" s="1080" t="s">
        <v>585</v>
      </c>
      <c r="M25" s="1080"/>
      <c r="N25" s="1082" t="s">
        <v>585</v>
      </c>
      <c r="O25" s="1082"/>
      <c r="Q25" s="1" t="s">
        <v>44</v>
      </c>
      <c r="R25" s="1"/>
      <c r="S25" s="1"/>
      <c r="T25" s="1"/>
    </row>
    <row r="26" spans="1:1024" ht="26.25">
      <c r="A26" s="273"/>
      <c r="B26" s="747" t="s">
        <v>581</v>
      </c>
      <c r="C26" s="265">
        <v>2100</v>
      </c>
      <c r="D26" s="317" t="s">
        <v>579</v>
      </c>
      <c r="E26" s="305">
        <v>6587937.1799999997</v>
      </c>
      <c r="F26" s="749" t="s">
        <v>326</v>
      </c>
      <c r="G26" s="305"/>
      <c r="H26" s="751"/>
      <c r="I26" s="752"/>
      <c r="J26" s="1079"/>
      <c r="K26" s="1079"/>
      <c r="L26" s="753"/>
      <c r="M26" s="754"/>
      <c r="N26" s="755"/>
      <c r="O26" s="756"/>
      <c r="Q26" s="1"/>
      <c r="R26" s="1"/>
      <c r="S26" s="1"/>
      <c r="T26" s="1"/>
    </row>
    <row r="27" spans="1:1024" ht="51.75">
      <c r="A27" s="273"/>
      <c r="B27" s="757" t="s">
        <v>582</v>
      </c>
      <c r="C27" s="265">
        <v>2110</v>
      </c>
      <c r="D27" s="317" t="s">
        <v>579</v>
      </c>
      <c r="E27" s="305">
        <v>6587937.1799999997</v>
      </c>
      <c r="F27" s="749" t="s">
        <v>326</v>
      </c>
      <c r="G27" s="305"/>
      <c r="H27" s="751"/>
      <c r="I27" s="752"/>
      <c r="J27" s="1079"/>
      <c r="K27" s="1079"/>
      <c r="L27" s="753"/>
      <c r="M27" s="754"/>
      <c r="N27" s="755"/>
      <c r="O27" s="756"/>
      <c r="Q27" s="1"/>
      <c r="R27" s="1"/>
      <c r="S27" s="1"/>
      <c r="T27" s="1"/>
    </row>
    <row r="28" spans="1:1024" ht="25.5">
      <c r="A28" s="273"/>
      <c r="B28" s="757"/>
      <c r="C28" s="265"/>
      <c r="D28" s="317" t="s">
        <v>579</v>
      </c>
      <c r="E28" s="305"/>
      <c r="F28" s="749" t="s">
        <v>326</v>
      </c>
      <c r="G28" s="305"/>
      <c r="H28" s="751"/>
      <c r="I28" s="752"/>
      <c r="J28" s="1079"/>
      <c r="K28" s="1079"/>
      <c r="L28" s="753"/>
      <c r="M28" s="754"/>
      <c r="N28" s="755"/>
      <c r="O28" s="756"/>
      <c r="Q28" s="1"/>
      <c r="R28" s="1"/>
      <c r="S28" s="1"/>
      <c r="T28" s="1"/>
    </row>
    <row r="29" spans="1:1024" ht="25.5">
      <c r="A29" s="273"/>
      <c r="B29" s="747" t="s">
        <v>583</v>
      </c>
      <c r="C29" s="265">
        <v>2200</v>
      </c>
      <c r="D29" s="317" t="s">
        <v>579</v>
      </c>
      <c r="E29" s="305"/>
      <c r="F29" s="749" t="s">
        <v>326</v>
      </c>
      <c r="G29" s="305"/>
      <c r="H29" s="751"/>
      <c r="I29" s="752"/>
      <c r="J29" s="1079"/>
      <c r="K29" s="1079"/>
      <c r="L29" s="753"/>
      <c r="M29" s="754"/>
      <c r="N29" s="755"/>
      <c r="O29" s="756"/>
      <c r="Q29" s="1"/>
      <c r="R29" s="1"/>
      <c r="S29" s="1"/>
      <c r="T29" s="1"/>
    </row>
    <row r="30" spans="1:1024" ht="15" customHeight="1">
      <c r="A30" s="273"/>
      <c r="B30" s="761" t="s">
        <v>586</v>
      </c>
      <c r="C30" s="265">
        <v>3000</v>
      </c>
      <c r="D30" s="317" t="s">
        <v>579</v>
      </c>
      <c r="E30" s="317" t="s">
        <v>587</v>
      </c>
      <c r="F30" s="749" t="s">
        <v>326</v>
      </c>
      <c r="G30" s="317" t="s">
        <v>587</v>
      </c>
      <c r="H30" s="1080" t="s">
        <v>587</v>
      </c>
      <c r="I30" s="1080"/>
      <c r="J30" s="1080" t="s">
        <v>587</v>
      </c>
      <c r="K30" s="1080"/>
      <c r="L30" s="1080" t="s">
        <v>587</v>
      </c>
      <c r="M30" s="1080"/>
      <c r="N30" s="1082" t="s">
        <v>587</v>
      </c>
      <c r="O30" s="1082"/>
      <c r="Q30" s="1"/>
      <c r="R30" s="1"/>
      <c r="S30" s="1"/>
      <c r="T30" s="1"/>
    </row>
    <row r="31" spans="1:1024" ht="26.25">
      <c r="A31" s="273"/>
      <c r="B31" s="747" t="s">
        <v>581</v>
      </c>
      <c r="C31" s="265">
        <v>3100</v>
      </c>
      <c r="D31" s="317" t="s">
        <v>579</v>
      </c>
      <c r="E31" s="296">
        <v>388608</v>
      </c>
      <c r="F31" s="749" t="s">
        <v>326</v>
      </c>
      <c r="G31" s="305"/>
      <c r="H31" s="751"/>
      <c r="I31" s="752"/>
      <c r="J31" s="1079"/>
      <c r="K31" s="1079"/>
      <c r="L31" s="753"/>
      <c r="M31" s="754"/>
      <c r="N31" s="755"/>
      <c r="O31" s="756"/>
    </row>
    <row r="32" spans="1:1024" ht="51.75">
      <c r="A32" s="273"/>
      <c r="B32" s="757" t="s">
        <v>582</v>
      </c>
      <c r="C32" s="265">
        <v>3110</v>
      </c>
      <c r="D32" s="317" t="s">
        <v>579</v>
      </c>
      <c r="E32" s="296">
        <v>388608</v>
      </c>
      <c r="F32" s="749" t="s">
        <v>326</v>
      </c>
      <c r="G32" s="305"/>
      <c r="H32" s="751"/>
      <c r="I32" s="752"/>
      <c r="J32" s="1079"/>
      <c r="K32" s="1079"/>
      <c r="L32" s="753"/>
      <c r="M32" s="754"/>
      <c r="N32" s="755"/>
      <c r="O32" s="756"/>
    </row>
    <row r="33" spans="1:20" ht="25.5">
      <c r="A33" s="273"/>
      <c r="B33" s="757"/>
      <c r="C33" s="265"/>
      <c r="D33" s="317" t="s">
        <v>579</v>
      </c>
      <c r="E33" s="305"/>
      <c r="F33" s="749" t="s">
        <v>326</v>
      </c>
      <c r="G33" s="305"/>
      <c r="H33" s="751"/>
      <c r="I33" s="752"/>
      <c r="J33" s="1079"/>
      <c r="K33" s="1079"/>
      <c r="L33" s="753"/>
      <c r="M33" s="754"/>
      <c r="N33" s="755"/>
      <c r="O33" s="756"/>
    </row>
    <row r="34" spans="1:20" ht="25.5">
      <c r="A34" s="273"/>
      <c r="B34" s="747" t="s">
        <v>583</v>
      </c>
      <c r="C34" s="265">
        <v>3200</v>
      </c>
      <c r="D34" s="317" t="s">
        <v>579</v>
      </c>
      <c r="E34" s="305"/>
      <c r="F34" s="749" t="s">
        <v>326</v>
      </c>
      <c r="G34" s="305"/>
      <c r="H34" s="751"/>
      <c r="I34" s="752"/>
      <c r="J34" s="1079"/>
      <c r="K34" s="1079"/>
      <c r="L34" s="753"/>
      <c r="M34" s="754"/>
      <c r="N34" s="755"/>
      <c r="O34" s="756"/>
      <c r="Q34" s="56"/>
      <c r="R34" s="56"/>
      <c r="S34" s="56"/>
      <c r="T34" s="56"/>
    </row>
    <row r="35" spans="1:20" ht="25.5" customHeight="1">
      <c r="A35" s="273"/>
      <c r="B35" s="761" t="s">
        <v>588</v>
      </c>
      <c r="C35" s="265">
        <v>4000</v>
      </c>
      <c r="D35" s="317" t="s">
        <v>579</v>
      </c>
      <c r="E35" s="317" t="s">
        <v>589</v>
      </c>
      <c r="F35" s="749" t="s">
        <v>326</v>
      </c>
      <c r="G35" s="317" t="s">
        <v>589</v>
      </c>
      <c r="H35" s="1080" t="s">
        <v>589</v>
      </c>
      <c r="I35" s="1080"/>
      <c r="J35" s="1081" t="s">
        <v>589</v>
      </c>
      <c r="K35" s="1081"/>
      <c r="L35" s="1080" t="s">
        <v>589</v>
      </c>
      <c r="M35" s="1080"/>
      <c r="N35" s="1082" t="s">
        <v>589</v>
      </c>
      <c r="O35" s="1082"/>
    </row>
    <row r="36" spans="1:20" ht="26.25">
      <c r="A36" s="273"/>
      <c r="B36" s="747" t="s">
        <v>581</v>
      </c>
      <c r="C36" s="265">
        <v>4100</v>
      </c>
      <c r="D36" s="317" t="s">
        <v>579</v>
      </c>
      <c r="E36" s="305"/>
      <c r="F36" s="749" t="s">
        <v>326</v>
      </c>
      <c r="G36" s="305"/>
      <c r="H36" s="751"/>
      <c r="I36" s="752"/>
      <c r="J36" s="1079"/>
      <c r="K36" s="1079"/>
      <c r="L36" s="753"/>
      <c r="M36" s="754"/>
      <c r="N36" s="755"/>
      <c r="O36" s="756"/>
    </row>
    <row r="37" spans="1:20" ht="51.75">
      <c r="A37" s="273"/>
      <c r="B37" s="757" t="s">
        <v>582</v>
      </c>
      <c r="C37" s="265">
        <v>4110</v>
      </c>
      <c r="D37" s="317" t="s">
        <v>579</v>
      </c>
      <c r="E37" s="305"/>
      <c r="F37" s="749" t="s">
        <v>326</v>
      </c>
      <c r="G37" s="305"/>
      <c r="H37" s="751"/>
      <c r="I37" s="752"/>
      <c r="J37" s="1079"/>
      <c r="K37" s="1079"/>
      <c r="L37" s="753"/>
      <c r="M37" s="754"/>
      <c r="N37" s="755"/>
      <c r="O37" s="756"/>
    </row>
    <row r="38" spans="1:20" ht="25.5">
      <c r="A38" s="273"/>
      <c r="B38" s="757"/>
      <c r="C38" s="762"/>
      <c r="D38" s="317" t="s">
        <v>579</v>
      </c>
      <c r="E38" s="763"/>
      <c r="F38" s="749" t="s">
        <v>326</v>
      </c>
      <c r="G38" s="763"/>
      <c r="H38" s="764"/>
      <c r="I38" s="765"/>
      <c r="J38" s="1079"/>
      <c r="K38" s="1079"/>
      <c r="L38" s="753"/>
      <c r="M38" s="754"/>
      <c r="N38" s="755"/>
      <c r="O38" s="756"/>
    </row>
    <row r="39" spans="1:20" ht="25.5">
      <c r="A39" s="273"/>
      <c r="B39" s="747" t="s">
        <v>583</v>
      </c>
      <c r="C39" s="762">
        <v>4200</v>
      </c>
      <c r="D39" s="317" t="s">
        <v>579</v>
      </c>
      <c r="E39" s="763"/>
      <c r="F39" s="749" t="s">
        <v>326</v>
      </c>
      <c r="G39" s="763"/>
      <c r="H39" s="764"/>
      <c r="I39" s="765"/>
      <c r="J39" s="1079"/>
      <c r="K39" s="1079"/>
      <c r="L39" s="753"/>
      <c r="M39" s="754"/>
      <c r="N39" s="755"/>
      <c r="O39" s="756"/>
    </row>
    <row r="40" spans="1:20" ht="39.75" customHeight="1">
      <c r="B40" s="766" t="s">
        <v>177</v>
      </c>
      <c r="C40" s="307">
        <v>9000</v>
      </c>
      <c r="D40" s="767" t="s">
        <v>590</v>
      </c>
      <c r="E40" s="767" t="s">
        <v>590</v>
      </c>
      <c r="F40" s="767" t="s">
        <v>590</v>
      </c>
      <c r="G40" s="767" t="s">
        <v>590</v>
      </c>
      <c r="H40" s="1083" t="s">
        <v>590</v>
      </c>
      <c r="I40" s="1083"/>
      <c r="J40" s="1083" t="s">
        <v>590</v>
      </c>
      <c r="K40" s="1083"/>
      <c r="L40" s="1083" t="s">
        <v>590</v>
      </c>
      <c r="M40" s="1083"/>
      <c r="N40" s="1083" t="s">
        <v>590</v>
      </c>
      <c r="O40" s="1083"/>
    </row>
    <row r="41" spans="1:20" ht="6.75" customHeight="1">
      <c r="B41" s="766"/>
      <c r="C41" s="768"/>
      <c r="D41" s="273"/>
      <c r="E41" s="273"/>
      <c r="F41" s="273"/>
      <c r="G41" s="273"/>
      <c r="H41" s="273"/>
      <c r="I41" s="273"/>
      <c r="J41" s="255"/>
      <c r="K41" s="255"/>
      <c r="L41" s="255"/>
      <c r="M41" s="255"/>
      <c r="N41" s="255"/>
      <c r="O41" s="255"/>
    </row>
    <row r="42" spans="1:20" ht="15" customHeight="1">
      <c r="B42" s="967" t="s">
        <v>569</v>
      </c>
      <c r="C42" s="979" t="s">
        <v>199</v>
      </c>
      <c r="D42" s="1072" t="s">
        <v>591</v>
      </c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1072"/>
    </row>
    <row r="43" spans="1:20">
      <c r="B43" s="967"/>
      <c r="C43" s="979"/>
      <c r="D43" s="1073" t="s">
        <v>592</v>
      </c>
      <c r="E43" s="1073"/>
      <c r="F43" s="1073" t="s">
        <v>593</v>
      </c>
      <c r="G43" s="1073"/>
      <c r="H43" s="1073" t="s">
        <v>594</v>
      </c>
      <c r="I43" s="1073"/>
      <c r="J43" s="1073" t="s">
        <v>595</v>
      </c>
      <c r="K43" s="1073"/>
      <c r="L43" s="1084" t="s">
        <v>596</v>
      </c>
      <c r="M43" s="1084"/>
      <c r="N43" s="1085" t="s">
        <v>597</v>
      </c>
      <c r="O43" s="1085"/>
    </row>
    <row r="44" spans="1:20" ht="12.75" customHeight="1">
      <c r="B44" s="967"/>
      <c r="C44" s="979"/>
      <c r="D44" s="975" t="s">
        <v>598</v>
      </c>
      <c r="E44" s="975" t="s">
        <v>599</v>
      </c>
      <c r="F44" s="975" t="s">
        <v>598</v>
      </c>
      <c r="G44" s="975" t="s">
        <v>600</v>
      </c>
      <c r="H44" s="975" t="s">
        <v>598</v>
      </c>
      <c r="I44" s="975" t="s">
        <v>600</v>
      </c>
      <c r="J44" s="975" t="s">
        <v>598</v>
      </c>
      <c r="K44" s="975" t="s">
        <v>600</v>
      </c>
      <c r="L44" s="975" t="s">
        <v>598</v>
      </c>
      <c r="M44" s="975" t="s">
        <v>600</v>
      </c>
      <c r="N44" s="975" t="s">
        <v>598</v>
      </c>
      <c r="O44" s="977" t="s">
        <v>600</v>
      </c>
    </row>
    <row r="45" spans="1:20" ht="27" customHeight="1">
      <c r="B45" s="967"/>
      <c r="C45" s="979"/>
      <c r="D45" s="975"/>
      <c r="E45" s="975"/>
      <c r="F45" s="975"/>
      <c r="G45" s="975"/>
      <c r="H45" s="975"/>
      <c r="I45" s="975"/>
      <c r="J45" s="975"/>
      <c r="K45" s="975"/>
      <c r="L45" s="975"/>
      <c r="M45" s="975"/>
      <c r="N45" s="975"/>
      <c r="O45" s="977"/>
    </row>
    <row r="46" spans="1:20">
      <c r="B46" s="263">
        <v>1</v>
      </c>
      <c r="C46" s="289">
        <v>2</v>
      </c>
      <c r="D46" s="325">
        <v>11</v>
      </c>
      <c r="E46" s="769">
        <v>12</v>
      </c>
      <c r="F46" s="325">
        <v>13</v>
      </c>
      <c r="G46" s="325">
        <v>14</v>
      </c>
      <c r="H46" s="325">
        <v>15</v>
      </c>
      <c r="I46" s="325">
        <v>16</v>
      </c>
      <c r="J46" s="325">
        <v>17</v>
      </c>
      <c r="K46" s="325">
        <v>18</v>
      </c>
      <c r="L46" s="325">
        <v>19</v>
      </c>
      <c r="M46" s="325">
        <v>20</v>
      </c>
      <c r="N46" s="325">
        <v>21</v>
      </c>
      <c r="O46" s="290">
        <v>22</v>
      </c>
    </row>
    <row r="47" spans="1:20" ht="26.25" customHeight="1">
      <c r="B47" s="743" t="s">
        <v>578</v>
      </c>
      <c r="C47" s="244">
        <v>1000</v>
      </c>
      <c r="D47" s="770" t="s">
        <v>580</v>
      </c>
      <c r="E47" s="770" t="s">
        <v>580</v>
      </c>
      <c r="F47" s="770" t="s">
        <v>580</v>
      </c>
      <c r="G47" s="770" t="s">
        <v>580</v>
      </c>
      <c r="H47" s="770" t="s">
        <v>580</v>
      </c>
      <c r="I47" s="770" t="s">
        <v>580</v>
      </c>
      <c r="J47" s="770" t="s">
        <v>580</v>
      </c>
      <c r="K47" s="770" t="s">
        <v>580</v>
      </c>
      <c r="L47" s="770" t="s">
        <v>580</v>
      </c>
      <c r="M47" s="770" t="s">
        <v>580</v>
      </c>
      <c r="N47" s="770" t="s">
        <v>580</v>
      </c>
      <c r="O47" s="771" t="s">
        <v>580</v>
      </c>
    </row>
    <row r="48" spans="1:20" ht="26.25" customHeight="1">
      <c r="B48" s="747" t="s">
        <v>581</v>
      </c>
      <c r="C48" s="265">
        <v>1100</v>
      </c>
      <c r="D48" s="754"/>
      <c r="E48" s="299"/>
      <c r="F48" s="299"/>
      <c r="G48" s="299"/>
      <c r="H48" s="299"/>
      <c r="I48" s="299"/>
      <c r="J48" s="299"/>
      <c r="K48" s="299"/>
      <c r="L48" s="299">
        <v>1</v>
      </c>
      <c r="M48" s="297">
        <v>29286609</v>
      </c>
      <c r="N48" s="299"/>
      <c r="O48" s="772"/>
    </row>
    <row r="49" spans="2:15" ht="53.25" customHeight="1">
      <c r="B49" s="757" t="s">
        <v>582</v>
      </c>
      <c r="C49" s="265">
        <v>1110</v>
      </c>
      <c r="D49" s="754"/>
      <c r="E49" s="299"/>
      <c r="F49" s="299"/>
      <c r="G49" s="299"/>
      <c r="H49" s="299"/>
      <c r="I49" s="299"/>
      <c r="J49" s="299"/>
      <c r="K49" s="299"/>
      <c r="L49" s="299">
        <v>1</v>
      </c>
      <c r="M49" s="297">
        <v>29286609</v>
      </c>
      <c r="N49" s="299"/>
      <c r="O49" s="772"/>
    </row>
    <row r="50" spans="2:15" ht="15" customHeight="1">
      <c r="B50" s="757"/>
      <c r="C50" s="265"/>
      <c r="D50" s="773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774"/>
    </row>
    <row r="51" spans="2:15" ht="15" customHeight="1">
      <c r="B51" s="747" t="s">
        <v>583</v>
      </c>
      <c r="C51" s="265">
        <v>1200</v>
      </c>
      <c r="D51" s="754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300"/>
    </row>
    <row r="52" spans="2:15" ht="32.25" customHeight="1">
      <c r="B52" s="760" t="s">
        <v>584</v>
      </c>
      <c r="C52" s="265">
        <v>2000</v>
      </c>
      <c r="D52" s="775" t="s">
        <v>601</v>
      </c>
      <c r="E52" s="775" t="s">
        <v>601</v>
      </c>
      <c r="F52" s="775" t="s">
        <v>601</v>
      </c>
      <c r="G52" s="775" t="s">
        <v>601</v>
      </c>
      <c r="H52" s="775" t="s">
        <v>601</v>
      </c>
      <c r="I52" s="775" t="s">
        <v>601</v>
      </c>
      <c r="J52" s="775" t="s">
        <v>601</v>
      </c>
      <c r="K52" s="775" t="s">
        <v>601</v>
      </c>
      <c r="L52" s="775" t="s">
        <v>601</v>
      </c>
      <c r="M52" s="775" t="s">
        <v>601</v>
      </c>
      <c r="N52" s="775" t="s">
        <v>601</v>
      </c>
      <c r="O52" s="776" t="s">
        <v>601</v>
      </c>
    </row>
    <row r="53" spans="2:15" ht="26.25" customHeight="1">
      <c r="B53" s="747" t="s">
        <v>581</v>
      </c>
      <c r="C53" s="265">
        <v>2100</v>
      </c>
      <c r="D53" s="754">
        <v>1</v>
      </c>
      <c r="E53" s="299">
        <v>54647.18</v>
      </c>
      <c r="F53" s="299"/>
      <c r="G53" s="299"/>
      <c r="H53" s="299"/>
      <c r="I53" s="299"/>
      <c r="J53" s="299"/>
      <c r="K53" s="299"/>
      <c r="L53" s="299"/>
      <c r="M53" s="299"/>
      <c r="N53" s="297">
        <v>1</v>
      </c>
      <c r="O53" s="772">
        <v>6533290</v>
      </c>
    </row>
    <row r="54" spans="2:15" ht="52.5" customHeight="1">
      <c r="B54" s="757" t="s">
        <v>582</v>
      </c>
      <c r="C54" s="265">
        <v>2110</v>
      </c>
      <c r="D54" s="754">
        <v>1</v>
      </c>
      <c r="E54" s="299">
        <v>54647.18</v>
      </c>
      <c r="F54" s="299"/>
      <c r="G54" s="299"/>
      <c r="H54" s="299"/>
      <c r="I54" s="299"/>
      <c r="J54" s="299"/>
      <c r="K54" s="299"/>
      <c r="L54" s="299"/>
      <c r="M54" s="299"/>
      <c r="N54" s="297">
        <v>1</v>
      </c>
      <c r="O54" s="772">
        <v>6533290</v>
      </c>
    </row>
    <row r="55" spans="2:15" ht="15" customHeight="1">
      <c r="B55" s="757"/>
      <c r="C55" s="265"/>
      <c r="D55" s="773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774"/>
    </row>
    <row r="56" spans="2:15" ht="15" customHeight="1">
      <c r="B56" s="747" t="s">
        <v>583</v>
      </c>
      <c r="C56" s="265">
        <v>2200</v>
      </c>
      <c r="D56" s="754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300"/>
    </row>
    <row r="57" spans="2:15" ht="30.75" customHeight="1">
      <c r="B57" s="761" t="s">
        <v>586</v>
      </c>
      <c r="C57" s="265">
        <v>3000</v>
      </c>
      <c r="D57" s="775" t="s">
        <v>602</v>
      </c>
      <c r="E57" s="775" t="s">
        <v>602</v>
      </c>
      <c r="F57" s="775" t="s">
        <v>602</v>
      </c>
      <c r="G57" s="775" t="s">
        <v>602</v>
      </c>
      <c r="H57" s="775" t="s">
        <v>602</v>
      </c>
      <c r="I57" s="775" t="s">
        <v>602</v>
      </c>
      <c r="J57" s="775" t="s">
        <v>602</v>
      </c>
      <c r="K57" s="775" t="s">
        <v>602</v>
      </c>
      <c r="L57" s="775" t="s">
        <v>602</v>
      </c>
      <c r="M57" s="775" t="s">
        <v>602</v>
      </c>
      <c r="N57" s="775" t="s">
        <v>602</v>
      </c>
      <c r="O57" s="776" t="s">
        <v>602</v>
      </c>
    </row>
    <row r="58" spans="2:15" ht="26.25" customHeight="1">
      <c r="B58" s="747" t="s">
        <v>581</v>
      </c>
      <c r="C58" s="265">
        <v>3100</v>
      </c>
      <c r="D58" s="754"/>
      <c r="E58" s="299"/>
      <c r="F58" s="299"/>
      <c r="G58" s="299"/>
      <c r="H58" s="299"/>
      <c r="I58" s="299"/>
      <c r="J58" s="299"/>
      <c r="K58" s="299"/>
      <c r="L58" s="299">
        <v>3</v>
      </c>
      <c r="M58" s="772">
        <v>388608</v>
      </c>
      <c r="N58" s="299"/>
      <c r="O58" s="300"/>
    </row>
    <row r="59" spans="2:15" ht="51" customHeight="1">
      <c r="B59" s="757" t="s">
        <v>582</v>
      </c>
      <c r="C59" s="265">
        <v>3110</v>
      </c>
      <c r="D59" s="754"/>
      <c r="E59" s="299"/>
      <c r="F59" s="299"/>
      <c r="G59" s="299"/>
      <c r="H59" s="299"/>
      <c r="I59" s="299"/>
      <c r="J59" s="299"/>
      <c r="K59" s="299"/>
      <c r="L59" s="299">
        <v>3</v>
      </c>
      <c r="M59" s="772">
        <v>388608</v>
      </c>
      <c r="N59" s="299"/>
      <c r="O59" s="300"/>
    </row>
    <row r="60" spans="2:15" ht="15" customHeight="1">
      <c r="B60" s="757"/>
      <c r="C60" s="265"/>
      <c r="D60" s="773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774"/>
    </row>
    <row r="61" spans="2:15" ht="15" customHeight="1">
      <c r="B61" s="747" t="s">
        <v>583</v>
      </c>
      <c r="C61" s="265">
        <v>3200</v>
      </c>
      <c r="D61" s="754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300"/>
    </row>
    <row r="62" spans="2:15" ht="23.25" customHeight="1">
      <c r="B62" s="761" t="s">
        <v>588</v>
      </c>
      <c r="C62" s="265">
        <v>4000</v>
      </c>
      <c r="D62" s="775" t="s">
        <v>603</v>
      </c>
      <c r="E62" s="775" t="s">
        <v>603</v>
      </c>
      <c r="F62" s="775" t="s">
        <v>603</v>
      </c>
      <c r="G62" s="775" t="s">
        <v>603</v>
      </c>
      <c r="H62" s="775" t="s">
        <v>603</v>
      </c>
      <c r="I62" s="775" t="s">
        <v>603</v>
      </c>
      <c r="J62" s="775" t="s">
        <v>603</v>
      </c>
      <c r="K62" s="775" t="s">
        <v>603</v>
      </c>
      <c r="L62" s="775" t="s">
        <v>603</v>
      </c>
      <c r="M62" s="775" t="s">
        <v>603</v>
      </c>
      <c r="N62" s="775" t="s">
        <v>603</v>
      </c>
      <c r="O62" s="776" t="s">
        <v>603</v>
      </c>
    </row>
    <row r="63" spans="2:15" ht="26.25" customHeight="1">
      <c r="B63" s="747" t="s">
        <v>581</v>
      </c>
      <c r="C63" s="265">
        <v>4100</v>
      </c>
      <c r="D63" s="754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300"/>
    </row>
    <row r="64" spans="2:15" ht="54" customHeight="1">
      <c r="B64" s="757" t="s">
        <v>582</v>
      </c>
      <c r="C64" s="265">
        <v>4110</v>
      </c>
      <c r="D64" s="754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300"/>
    </row>
    <row r="65" spans="2:15" ht="15" customHeight="1">
      <c r="B65" s="757"/>
      <c r="C65" s="762"/>
      <c r="D65" s="773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774"/>
    </row>
    <row r="66" spans="2:15" ht="15" customHeight="1">
      <c r="B66" s="747" t="s">
        <v>583</v>
      </c>
      <c r="C66" s="762">
        <v>4200</v>
      </c>
      <c r="D66" s="754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300"/>
    </row>
    <row r="67" spans="2:15" ht="43.5" customHeight="1">
      <c r="B67" s="766" t="s">
        <v>177</v>
      </c>
      <c r="C67" s="307">
        <v>9000</v>
      </c>
      <c r="D67" s="777" t="s">
        <v>590</v>
      </c>
      <c r="E67" s="777" t="s">
        <v>590</v>
      </c>
      <c r="F67" s="777" t="s">
        <v>590</v>
      </c>
      <c r="G67" s="777" t="s">
        <v>590</v>
      </c>
      <c r="H67" s="777" t="s">
        <v>590</v>
      </c>
      <c r="I67" s="777" t="s">
        <v>590</v>
      </c>
      <c r="J67" s="777" t="s">
        <v>590</v>
      </c>
      <c r="K67" s="777" t="s">
        <v>590</v>
      </c>
      <c r="L67" s="777" t="s">
        <v>590</v>
      </c>
      <c r="M67" s="777" t="s">
        <v>590</v>
      </c>
      <c r="N67" s="777" t="s">
        <v>590</v>
      </c>
      <c r="O67" s="778" t="s">
        <v>590</v>
      </c>
    </row>
    <row r="68" spans="2:15" ht="7.5" customHeight="1">
      <c r="B68" s="779"/>
      <c r="C68" s="272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</row>
    <row r="69" spans="2:15" ht="15.75" customHeight="1">
      <c r="B69" s="1086" t="s">
        <v>604</v>
      </c>
      <c r="C69" s="1086"/>
      <c r="D69" s="1086"/>
      <c r="E69" s="1086"/>
      <c r="F69" s="1086"/>
      <c r="G69" s="1086"/>
      <c r="H69" s="1086"/>
      <c r="I69" s="1086"/>
      <c r="J69" s="1086"/>
      <c r="K69" s="1086"/>
      <c r="L69" s="1086"/>
      <c r="M69" s="1086"/>
      <c r="N69" s="1086"/>
      <c r="O69" s="1086"/>
    </row>
    <row r="70" spans="2:15" ht="7.5" customHeight="1"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780"/>
    </row>
    <row r="71" spans="2:15" ht="15" customHeight="1">
      <c r="B71" s="967" t="s">
        <v>569</v>
      </c>
      <c r="C71" s="979" t="s">
        <v>199</v>
      </c>
      <c r="D71" s="1087" t="s">
        <v>605</v>
      </c>
      <c r="E71" s="1087"/>
      <c r="F71" s="1087"/>
      <c r="G71" s="1087"/>
      <c r="H71" s="1087"/>
      <c r="I71" s="1087"/>
      <c r="J71" s="1087"/>
      <c r="K71" s="1087"/>
      <c r="L71" s="1087"/>
      <c r="M71" s="1087"/>
      <c r="N71" s="1087"/>
      <c r="O71" s="1087"/>
    </row>
    <row r="72" spans="2:15">
      <c r="B72" s="967"/>
      <c r="C72" s="979"/>
      <c r="D72" s="1088" t="s">
        <v>606</v>
      </c>
      <c r="E72" s="1088"/>
      <c r="F72" s="1088"/>
      <c r="G72" s="1088"/>
      <c r="H72" s="1088"/>
      <c r="I72" s="1088"/>
      <c r="J72" s="1088"/>
      <c r="K72" s="1088"/>
      <c r="L72" s="1088"/>
      <c r="M72" s="1088"/>
      <c r="N72" s="1088"/>
      <c r="O72" s="1088"/>
    </row>
    <row r="73" spans="2:15" ht="12.75" customHeight="1">
      <c r="B73" s="967"/>
      <c r="C73" s="979"/>
      <c r="D73" s="975" t="s">
        <v>597</v>
      </c>
      <c r="E73" s="975" t="s">
        <v>607</v>
      </c>
      <c r="F73" s="975" t="s">
        <v>608</v>
      </c>
      <c r="G73" s="975" t="s">
        <v>609</v>
      </c>
      <c r="H73" s="975" t="s">
        <v>610</v>
      </c>
      <c r="I73" s="975" t="s">
        <v>611</v>
      </c>
      <c r="J73" s="975" t="s">
        <v>612</v>
      </c>
      <c r="K73" s="975" t="s">
        <v>613</v>
      </c>
      <c r="L73" s="975" t="s">
        <v>614</v>
      </c>
      <c r="M73" s="975" t="s">
        <v>615</v>
      </c>
      <c r="N73" s="977" t="s">
        <v>592</v>
      </c>
      <c r="O73" s="977"/>
    </row>
    <row r="74" spans="2:15">
      <c r="B74" s="967"/>
      <c r="C74" s="979"/>
      <c r="D74" s="975"/>
      <c r="E74" s="975"/>
      <c r="F74" s="975"/>
      <c r="G74" s="975"/>
      <c r="H74" s="975"/>
      <c r="I74" s="975"/>
      <c r="J74" s="975"/>
      <c r="K74" s="975"/>
      <c r="L74" s="975"/>
      <c r="M74" s="975"/>
      <c r="N74" s="977"/>
      <c r="O74" s="977"/>
    </row>
    <row r="75" spans="2:15">
      <c r="B75" s="967"/>
      <c r="C75" s="979"/>
      <c r="D75" s="975"/>
      <c r="E75" s="975"/>
      <c r="F75" s="975"/>
      <c r="G75" s="975"/>
      <c r="H75" s="975"/>
      <c r="I75" s="975"/>
      <c r="J75" s="975"/>
      <c r="K75" s="975"/>
      <c r="L75" s="975"/>
      <c r="M75" s="975"/>
      <c r="N75" s="977"/>
      <c r="O75" s="977"/>
    </row>
    <row r="76" spans="2:15" ht="15.75" customHeight="1">
      <c r="B76" s="781">
        <v>1</v>
      </c>
      <c r="C76" s="236">
        <v>2</v>
      </c>
      <c r="D76" s="782">
        <v>23</v>
      </c>
      <c r="E76" s="782">
        <v>24</v>
      </c>
      <c r="F76" s="782">
        <v>25</v>
      </c>
      <c r="G76" s="782">
        <v>26</v>
      </c>
      <c r="H76" s="782">
        <v>27</v>
      </c>
      <c r="I76" s="782">
        <v>28</v>
      </c>
      <c r="J76" s="782">
        <v>29</v>
      </c>
      <c r="K76" s="782">
        <v>30</v>
      </c>
      <c r="L76" s="782">
        <v>31</v>
      </c>
      <c r="M76" s="782">
        <v>32</v>
      </c>
      <c r="N76" s="1089">
        <v>33</v>
      </c>
      <c r="O76" s="1089"/>
    </row>
    <row r="77" spans="2:15" ht="26.25" customHeight="1">
      <c r="B77" s="743" t="s">
        <v>578</v>
      </c>
      <c r="C77" s="244">
        <v>1000</v>
      </c>
      <c r="D77" s="770" t="s">
        <v>580</v>
      </c>
      <c r="E77" s="770" t="s">
        <v>580</v>
      </c>
      <c r="F77" s="770" t="s">
        <v>580</v>
      </c>
      <c r="G77" s="770" t="s">
        <v>580</v>
      </c>
      <c r="H77" s="770" t="s">
        <v>580</v>
      </c>
      <c r="I77" s="770" t="s">
        <v>580</v>
      </c>
      <c r="J77" s="770" t="s">
        <v>580</v>
      </c>
      <c r="K77" s="770" t="s">
        <v>580</v>
      </c>
      <c r="L77" s="770" t="s">
        <v>580</v>
      </c>
      <c r="M77" s="770" t="s">
        <v>580</v>
      </c>
      <c r="N77" s="1078" t="s">
        <v>580</v>
      </c>
      <c r="O77" s="1078"/>
    </row>
    <row r="78" spans="2:15" ht="26.25">
      <c r="B78" s="747" t="s">
        <v>581</v>
      </c>
      <c r="C78" s="265">
        <v>1100</v>
      </c>
      <c r="D78" s="754"/>
      <c r="E78" s="299"/>
      <c r="F78" s="299"/>
      <c r="G78" s="299"/>
      <c r="H78" s="299"/>
      <c r="I78" s="299"/>
      <c r="J78" s="299"/>
      <c r="K78" s="299"/>
      <c r="L78" s="299"/>
      <c r="M78" s="299"/>
      <c r="N78" s="753">
        <v>27005235.59</v>
      </c>
      <c r="O78" s="756"/>
    </row>
    <row r="79" spans="2:15" ht="51.75">
      <c r="B79" s="757" t="s">
        <v>582</v>
      </c>
      <c r="C79" s="265">
        <v>1110</v>
      </c>
      <c r="D79" s="754"/>
      <c r="E79" s="299"/>
      <c r="F79" s="299"/>
      <c r="G79" s="299"/>
      <c r="H79" s="299"/>
      <c r="I79" s="299"/>
      <c r="J79" s="299"/>
      <c r="K79" s="299"/>
      <c r="L79" s="299"/>
      <c r="M79" s="299"/>
      <c r="N79" s="753">
        <v>27005235.59</v>
      </c>
      <c r="O79" s="756"/>
    </row>
    <row r="80" spans="2:15">
      <c r="B80" s="757"/>
      <c r="C80" s="265"/>
      <c r="D80" s="773"/>
      <c r="E80" s="262"/>
      <c r="F80" s="262"/>
      <c r="G80" s="262"/>
      <c r="H80" s="262"/>
      <c r="I80" s="262"/>
      <c r="J80" s="262"/>
      <c r="K80" s="262"/>
      <c r="L80" s="262"/>
      <c r="M80" s="262"/>
      <c r="N80" s="783"/>
      <c r="O80" s="784"/>
    </row>
    <row r="81" spans="2:15">
      <c r="B81" s="747" t="s">
        <v>583</v>
      </c>
      <c r="C81" s="265">
        <v>1200</v>
      </c>
      <c r="D81" s="754"/>
      <c r="E81" s="299"/>
      <c r="F81" s="299"/>
      <c r="G81" s="299"/>
      <c r="H81" s="299"/>
      <c r="I81" s="299"/>
      <c r="J81" s="299"/>
      <c r="K81" s="299"/>
      <c r="L81" s="299"/>
      <c r="M81" s="299"/>
      <c r="N81" s="753"/>
      <c r="O81" s="756"/>
    </row>
    <row r="82" spans="2:15" ht="26.25" customHeight="1">
      <c r="B82" s="760" t="s">
        <v>584</v>
      </c>
      <c r="C82" s="265">
        <v>2000</v>
      </c>
      <c r="D82" s="775" t="s">
        <v>601</v>
      </c>
      <c r="E82" s="775" t="s">
        <v>601</v>
      </c>
      <c r="F82" s="775" t="s">
        <v>601</v>
      </c>
      <c r="G82" s="775" t="s">
        <v>601</v>
      </c>
      <c r="H82" s="775" t="s">
        <v>601</v>
      </c>
      <c r="I82" s="775" t="s">
        <v>601</v>
      </c>
      <c r="J82" s="775" t="s">
        <v>601</v>
      </c>
      <c r="K82" s="775" t="s">
        <v>601</v>
      </c>
      <c r="L82" s="775" t="s">
        <v>601</v>
      </c>
      <c r="M82" s="775" t="s">
        <v>601</v>
      </c>
      <c r="N82" s="1082" t="s">
        <v>601</v>
      </c>
      <c r="O82" s="1082"/>
    </row>
    <row r="83" spans="2:15" ht="26.25">
      <c r="B83" s="747" t="s">
        <v>581</v>
      </c>
      <c r="C83" s="265">
        <v>2100</v>
      </c>
      <c r="D83" s="754"/>
      <c r="E83" s="299"/>
      <c r="F83" s="299"/>
      <c r="G83" s="299"/>
      <c r="H83" s="299"/>
      <c r="I83" s="299">
        <v>15179.18</v>
      </c>
      <c r="J83" s="297">
        <v>5755517.4000000004</v>
      </c>
      <c r="K83" s="299"/>
      <c r="L83" s="299"/>
      <c r="M83" s="299"/>
      <c r="N83" s="753"/>
      <c r="O83" s="756"/>
    </row>
    <row r="84" spans="2:15" ht="51.75">
      <c r="B84" s="757" t="s">
        <v>582</v>
      </c>
      <c r="C84" s="265">
        <v>2110</v>
      </c>
      <c r="D84" s="754"/>
      <c r="E84" s="299"/>
      <c r="F84" s="299"/>
      <c r="G84" s="299"/>
      <c r="H84" s="299"/>
      <c r="I84" s="299">
        <v>15179.18</v>
      </c>
      <c r="J84" s="297">
        <v>5755517.4000000004</v>
      </c>
      <c r="K84" s="299"/>
      <c r="L84" s="299"/>
      <c r="M84" s="299"/>
      <c r="N84" s="753"/>
      <c r="O84" s="756"/>
    </row>
    <row r="85" spans="2:15">
      <c r="B85" s="757"/>
      <c r="C85" s="265"/>
      <c r="D85" s="773"/>
      <c r="E85" s="262"/>
      <c r="F85" s="262"/>
      <c r="G85" s="262"/>
      <c r="H85" s="262"/>
      <c r="I85" s="262"/>
      <c r="J85" s="262"/>
      <c r="K85" s="262"/>
      <c r="L85" s="262"/>
      <c r="M85" s="262"/>
      <c r="N85" s="783"/>
      <c r="O85" s="784"/>
    </row>
    <row r="86" spans="2:15">
      <c r="B86" s="747" t="s">
        <v>583</v>
      </c>
      <c r="C86" s="265">
        <v>2200</v>
      </c>
      <c r="D86" s="754"/>
      <c r="E86" s="299"/>
      <c r="F86" s="299"/>
      <c r="G86" s="299"/>
      <c r="H86" s="299"/>
      <c r="I86" s="299"/>
      <c r="J86" s="299"/>
      <c r="K86" s="299"/>
      <c r="L86" s="299"/>
      <c r="M86" s="299"/>
      <c r="N86" s="753"/>
      <c r="O86" s="756"/>
    </row>
    <row r="87" spans="2:15" ht="26.25" customHeight="1">
      <c r="B87" s="761" t="s">
        <v>616</v>
      </c>
      <c r="C87" s="265">
        <v>3000</v>
      </c>
      <c r="D87" s="775" t="s">
        <v>602</v>
      </c>
      <c r="E87" s="775" t="s">
        <v>602</v>
      </c>
      <c r="F87" s="775" t="s">
        <v>602</v>
      </c>
      <c r="G87" s="775" t="s">
        <v>602</v>
      </c>
      <c r="H87" s="775" t="s">
        <v>602</v>
      </c>
      <c r="I87" s="775" t="s">
        <v>602</v>
      </c>
      <c r="J87" s="775" t="s">
        <v>602</v>
      </c>
      <c r="K87" s="775" t="s">
        <v>602</v>
      </c>
      <c r="L87" s="775" t="s">
        <v>602</v>
      </c>
      <c r="M87" s="775" t="s">
        <v>602</v>
      </c>
      <c r="N87" s="1082" t="s">
        <v>602</v>
      </c>
      <c r="O87" s="1082"/>
    </row>
    <row r="88" spans="2:15" ht="26.25">
      <c r="B88" s="747" t="s">
        <v>581</v>
      </c>
      <c r="C88" s="265">
        <v>3100</v>
      </c>
      <c r="D88" s="754"/>
      <c r="E88" s="299"/>
      <c r="F88" s="299"/>
      <c r="G88" s="299">
        <v>295901.12</v>
      </c>
      <c r="H88" s="299"/>
      <c r="I88" s="299"/>
      <c r="J88" s="299"/>
      <c r="K88" s="299"/>
      <c r="L88" s="299"/>
      <c r="M88" s="299"/>
      <c r="N88" s="753"/>
      <c r="O88" s="756"/>
    </row>
    <row r="89" spans="2:15" ht="51.75">
      <c r="B89" s="757" t="s">
        <v>582</v>
      </c>
      <c r="C89" s="265">
        <v>3110</v>
      </c>
      <c r="D89" s="754"/>
      <c r="E89" s="299"/>
      <c r="F89" s="299"/>
      <c r="G89" s="299">
        <v>295901.12</v>
      </c>
      <c r="H89" s="299"/>
      <c r="I89" s="299"/>
      <c r="J89" s="299"/>
      <c r="K89" s="299"/>
      <c r="L89" s="299"/>
      <c r="M89" s="299"/>
      <c r="N89" s="753"/>
      <c r="O89" s="756"/>
    </row>
    <row r="90" spans="2:15">
      <c r="B90" s="757"/>
      <c r="C90" s="265"/>
      <c r="D90" s="773"/>
      <c r="E90" s="262"/>
      <c r="F90" s="262"/>
      <c r="G90" s="262"/>
      <c r="H90" s="262"/>
      <c r="I90" s="262"/>
      <c r="J90" s="262"/>
      <c r="K90" s="262"/>
      <c r="L90" s="262"/>
      <c r="M90" s="262"/>
      <c r="N90" s="783"/>
      <c r="O90" s="784"/>
    </row>
    <row r="91" spans="2:15">
      <c r="B91" s="747" t="s">
        <v>583</v>
      </c>
      <c r="C91" s="265">
        <v>3200</v>
      </c>
      <c r="D91" s="754"/>
      <c r="E91" s="299"/>
      <c r="F91" s="299"/>
      <c r="G91" s="299"/>
      <c r="H91" s="299"/>
      <c r="I91" s="299"/>
      <c r="J91" s="299"/>
      <c r="K91" s="299"/>
      <c r="L91" s="299"/>
      <c r="M91" s="299"/>
      <c r="N91" s="753"/>
      <c r="O91" s="756"/>
    </row>
    <row r="92" spans="2:15" ht="26.25" customHeight="1">
      <c r="B92" s="761" t="s">
        <v>617</v>
      </c>
      <c r="C92" s="265">
        <v>4000</v>
      </c>
      <c r="D92" s="775" t="s">
        <v>603</v>
      </c>
      <c r="E92" s="775" t="s">
        <v>603</v>
      </c>
      <c r="F92" s="775" t="s">
        <v>603</v>
      </c>
      <c r="G92" s="775" t="s">
        <v>603</v>
      </c>
      <c r="H92" s="775" t="s">
        <v>603</v>
      </c>
      <c r="I92" s="775" t="s">
        <v>603</v>
      </c>
      <c r="J92" s="775" t="s">
        <v>603</v>
      </c>
      <c r="K92" s="775" t="s">
        <v>603</v>
      </c>
      <c r="L92" s="775" t="s">
        <v>603</v>
      </c>
      <c r="M92" s="775" t="s">
        <v>603</v>
      </c>
      <c r="N92" s="1082" t="s">
        <v>603</v>
      </c>
      <c r="O92" s="1082"/>
    </row>
    <row r="93" spans="2:15" ht="26.25">
      <c r="B93" s="747" t="s">
        <v>581</v>
      </c>
      <c r="C93" s="265">
        <v>4100</v>
      </c>
      <c r="D93" s="754"/>
      <c r="E93" s="299"/>
      <c r="F93" s="299"/>
      <c r="G93" s="299"/>
      <c r="H93" s="299"/>
      <c r="I93" s="299"/>
      <c r="J93" s="299"/>
      <c r="K93" s="299"/>
      <c r="L93" s="299"/>
      <c r="M93" s="299"/>
      <c r="N93" s="753"/>
      <c r="O93" s="756"/>
    </row>
    <row r="94" spans="2:15" ht="51.75">
      <c r="B94" s="757" t="s">
        <v>582</v>
      </c>
      <c r="C94" s="265">
        <v>4110</v>
      </c>
      <c r="D94" s="754"/>
      <c r="E94" s="299"/>
      <c r="F94" s="299"/>
      <c r="G94" s="299"/>
      <c r="H94" s="299"/>
      <c r="I94" s="299"/>
      <c r="J94" s="299"/>
      <c r="K94" s="299"/>
      <c r="L94" s="299"/>
      <c r="M94" s="299"/>
      <c r="N94" s="753"/>
      <c r="O94" s="756"/>
    </row>
    <row r="95" spans="2:15">
      <c r="B95" s="757"/>
      <c r="C95" s="265"/>
      <c r="D95" s="773"/>
      <c r="E95" s="262"/>
      <c r="F95" s="262"/>
      <c r="G95" s="262"/>
      <c r="H95" s="262"/>
      <c r="I95" s="262"/>
      <c r="J95" s="262"/>
      <c r="K95" s="262"/>
      <c r="L95" s="262"/>
      <c r="M95" s="262"/>
      <c r="N95" s="783"/>
      <c r="O95" s="784"/>
    </row>
    <row r="96" spans="2:15">
      <c r="B96" s="747" t="s">
        <v>583</v>
      </c>
      <c r="C96" s="265">
        <v>4200</v>
      </c>
      <c r="D96" s="754"/>
      <c r="E96" s="299"/>
      <c r="F96" s="299"/>
      <c r="G96" s="299"/>
      <c r="H96" s="299"/>
      <c r="I96" s="299"/>
      <c r="J96" s="299"/>
      <c r="K96" s="299"/>
      <c r="L96" s="299"/>
      <c r="M96" s="299"/>
      <c r="N96" s="753"/>
      <c r="O96" s="756"/>
    </row>
    <row r="97" spans="2:15" ht="51.75" customHeight="1">
      <c r="B97" s="766" t="s">
        <v>177</v>
      </c>
      <c r="C97" s="267">
        <v>9000</v>
      </c>
      <c r="D97" s="777" t="s">
        <v>590</v>
      </c>
      <c r="E97" s="777" t="s">
        <v>590</v>
      </c>
      <c r="F97" s="777" t="s">
        <v>590</v>
      </c>
      <c r="G97" s="777" t="s">
        <v>590</v>
      </c>
      <c r="H97" s="777" t="s">
        <v>590</v>
      </c>
      <c r="I97" s="777" t="s">
        <v>590</v>
      </c>
      <c r="J97" s="777" t="s">
        <v>590</v>
      </c>
      <c r="K97" s="777" t="s">
        <v>590</v>
      </c>
      <c r="L97" s="777" t="s">
        <v>590</v>
      </c>
      <c r="M97" s="777" t="s">
        <v>590</v>
      </c>
      <c r="N97" s="1090" t="s">
        <v>590</v>
      </c>
      <c r="O97" s="1090"/>
    </row>
  </sheetData>
  <mergeCells count="113">
    <mergeCell ref="N76:O76"/>
    <mergeCell ref="N77:O77"/>
    <mergeCell ref="N82:O82"/>
    <mergeCell ref="N87:O87"/>
    <mergeCell ref="N92:O92"/>
    <mergeCell ref="N97:O97"/>
    <mergeCell ref="L44:L45"/>
    <mergeCell ref="M44:M45"/>
    <mergeCell ref="N44:N45"/>
    <mergeCell ref="O44:O45"/>
    <mergeCell ref="B69:O69"/>
    <mergeCell ref="B71:B75"/>
    <mergeCell ref="C71:C75"/>
    <mergeCell ref="D71:O71"/>
    <mergeCell ref="D72:O72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N73:O75"/>
    <mergeCell ref="J37:K37"/>
    <mergeCell ref="J38:K38"/>
    <mergeCell ref="J39:K39"/>
    <mergeCell ref="H40:I40"/>
    <mergeCell ref="J40:K40"/>
    <mergeCell ref="L40:M40"/>
    <mergeCell ref="N40:O40"/>
    <mergeCell ref="B42:B45"/>
    <mergeCell ref="C42:C45"/>
    <mergeCell ref="D42:O42"/>
    <mergeCell ref="D43:E43"/>
    <mergeCell ref="F43:G43"/>
    <mergeCell ref="H43:I43"/>
    <mergeCell ref="J43:K43"/>
    <mergeCell ref="L43:M43"/>
    <mergeCell ref="N43:O43"/>
    <mergeCell ref="D44:D45"/>
    <mergeCell ref="E44:E45"/>
    <mergeCell ref="F44:F45"/>
    <mergeCell ref="G44:G45"/>
    <mergeCell ref="H44:H45"/>
    <mergeCell ref="I44:I45"/>
    <mergeCell ref="J44:J45"/>
    <mergeCell ref="K44:K45"/>
    <mergeCell ref="J31:K31"/>
    <mergeCell ref="J32:K32"/>
    <mergeCell ref="J33:K33"/>
    <mergeCell ref="J34:K34"/>
    <mergeCell ref="H35:I35"/>
    <mergeCell ref="J35:K35"/>
    <mergeCell ref="L35:M35"/>
    <mergeCell ref="N35:O35"/>
    <mergeCell ref="J36:K36"/>
    <mergeCell ref="Q25:T30"/>
    <mergeCell ref="J26:K26"/>
    <mergeCell ref="J27:K27"/>
    <mergeCell ref="J28:K28"/>
    <mergeCell ref="J29:K29"/>
    <mergeCell ref="H30:I30"/>
    <mergeCell ref="J30:K30"/>
    <mergeCell ref="L30:M30"/>
    <mergeCell ref="N30:O30"/>
    <mergeCell ref="L20:M20"/>
    <mergeCell ref="N20:O20"/>
    <mergeCell ref="J21:K21"/>
    <mergeCell ref="J22:K22"/>
    <mergeCell ref="J23:K23"/>
    <mergeCell ref="J24:K24"/>
    <mergeCell ref="H25:I25"/>
    <mergeCell ref="J25:K25"/>
    <mergeCell ref="L25:M25"/>
    <mergeCell ref="N25:O25"/>
    <mergeCell ref="L9:M9"/>
    <mergeCell ref="Q10:T15"/>
    <mergeCell ref="B12:O12"/>
    <mergeCell ref="B14:B18"/>
    <mergeCell ref="C14:C18"/>
    <mergeCell ref="D14:O14"/>
    <mergeCell ref="D15:D18"/>
    <mergeCell ref="E15:O15"/>
    <mergeCell ref="F16:I16"/>
    <mergeCell ref="J16:O16"/>
    <mergeCell ref="F17:F18"/>
    <mergeCell ref="G17:I17"/>
    <mergeCell ref="J17:K18"/>
    <mergeCell ref="L17:O17"/>
    <mergeCell ref="Q17:T23"/>
    <mergeCell ref="H18:I18"/>
    <mergeCell ref="L18:M18"/>
    <mergeCell ref="N18:O18"/>
    <mergeCell ref="H19:I19"/>
    <mergeCell ref="J19:K19"/>
    <mergeCell ref="L19:M19"/>
    <mergeCell ref="N19:O19"/>
    <mergeCell ref="H20:I20"/>
    <mergeCell ref="J20:K20"/>
    <mergeCell ref="B1:N1"/>
    <mergeCell ref="N2:O2"/>
    <mergeCell ref="C3:E3"/>
    <mergeCell ref="F3:H3"/>
    <mergeCell ref="L3:M3"/>
    <mergeCell ref="Q3:T8"/>
    <mergeCell ref="L4:M4"/>
    <mergeCell ref="L5:M5"/>
    <mergeCell ref="L6:M6"/>
    <mergeCell ref="B7:B8"/>
    <mergeCell ref="L7:M8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8EB4E3"/>
  </sheetPr>
  <dimension ref="A1:AMJ34"/>
  <sheetViews>
    <sheetView topLeftCell="C1" zoomScale="88" zoomScaleNormal="88" workbookViewId="0">
      <selection activeCell="R16" sqref="R16"/>
    </sheetView>
  </sheetViews>
  <sheetFormatPr defaultColWidth="9.140625" defaultRowHeight="15"/>
  <cols>
    <col min="1" max="1" width="0.42578125" style="229" customWidth="1"/>
    <col min="2" max="2" width="44.28515625" style="229" customWidth="1"/>
    <col min="3" max="3" width="7.7109375" style="229" customWidth="1"/>
    <col min="4" max="4" width="16.5703125" style="229" customWidth="1"/>
    <col min="5" max="5" width="18.28515625" style="229" customWidth="1"/>
    <col min="6" max="6" width="15.85546875" style="229" customWidth="1"/>
    <col min="7" max="8" width="15.7109375" style="229" customWidth="1"/>
    <col min="9" max="9" width="19" style="229" customWidth="1"/>
    <col min="10" max="10" width="11.7109375" style="229" customWidth="1"/>
    <col min="11" max="12" width="15.7109375" style="229" customWidth="1"/>
    <col min="13" max="13" width="12.7109375" style="229" customWidth="1"/>
    <col min="18" max="42" width="12.7109375" style="229" customWidth="1"/>
    <col min="43" max="249" width="9.140625" style="229"/>
    <col min="250" max="250" width="47.7109375" style="229" customWidth="1"/>
    <col min="251" max="251" width="6.5703125" style="229" customWidth="1"/>
    <col min="252" max="252" width="20.5703125" style="229" customWidth="1"/>
    <col min="253" max="262" width="11.5703125" style="229" hidden="1" customWidth="1"/>
    <col min="263" max="263" width="21.85546875" style="229" customWidth="1"/>
    <col min="264" max="264" width="21.7109375" style="229" customWidth="1"/>
    <col min="265" max="265" width="22.42578125" style="229" customWidth="1"/>
    <col min="266" max="267" width="20.85546875" style="229" customWidth="1"/>
    <col min="268" max="268" width="19.28515625" style="229" customWidth="1"/>
    <col min="269" max="269" width="21" style="229" customWidth="1"/>
    <col min="270" max="505" width="9.140625" style="229"/>
    <col min="506" max="506" width="47.7109375" style="229" customWidth="1"/>
    <col min="507" max="507" width="6.5703125" style="229" customWidth="1"/>
    <col min="508" max="508" width="20.5703125" style="229" customWidth="1"/>
    <col min="509" max="518" width="11.5703125" style="229" hidden="1" customWidth="1"/>
    <col min="519" max="519" width="21.85546875" style="229" customWidth="1"/>
    <col min="520" max="520" width="21.7109375" style="229" customWidth="1"/>
    <col min="521" max="521" width="22.42578125" style="229" customWidth="1"/>
    <col min="522" max="523" width="20.85546875" style="229" customWidth="1"/>
    <col min="524" max="524" width="19.28515625" style="229" customWidth="1"/>
    <col min="525" max="525" width="21" style="229" customWidth="1"/>
    <col min="526" max="761" width="9.140625" style="229"/>
    <col min="762" max="762" width="47.7109375" style="229" customWidth="1"/>
    <col min="763" max="763" width="6.5703125" style="229" customWidth="1"/>
    <col min="764" max="764" width="20.5703125" style="229" customWidth="1"/>
    <col min="765" max="774" width="11.5703125" style="229" hidden="1" customWidth="1"/>
    <col min="775" max="775" width="21.85546875" style="229" customWidth="1"/>
    <col min="776" max="776" width="21.7109375" style="229" customWidth="1"/>
    <col min="777" max="777" width="22.42578125" style="229" customWidth="1"/>
    <col min="778" max="779" width="20.85546875" style="229" customWidth="1"/>
    <col min="780" max="780" width="19.28515625" style="229" customWidth="1"/>
    <col min="781" max="781" width="21" style="229" customWidth="1"/>
    <col min="782" max="1017" width="9.140625" style="229"/>
    <col min="1018" max="1018" width="47.7109375" style="229" customWidth="1"/>
    <col min="1019" max="1019" width="6.5703125" style="229" customWidth="1"/>
    <col min="1020" max="1020" width="20.5703125" style="229" customWidth="1"/>
    <col min="1021" max="1024" width="11.5703125" style="229" hidden="1" customWidth="1"/>
  </cols>
  <sheetData>
    <row r="1" spans="1:17" ht="30" customHeight="1">
      <c r="B1" s="1091" t="s">
        <v>618</v>
      </c>
      <c r="C1" s="1091"/>
      <c r="D1" s="1091"/>
      <c r="E1" s="1091"/>
      <c r="F1" s="1091"/>
      <c r="G1" s="1091"/>
      <c r="H1" s="1091"/>
      <c r="I1" s="1091"/>
      <c r="J1" s="1091"/>
      <c r="K1" s="1091"/>
      <c r="L1" s="1091"/>
      <c r="N1" s="15"/>
      <c r="O1" s="15"/>
      <c r="P1" s="15"/>
      <c r="Q1" s="15"/>
    </row>
    <row r="2" spans="1:17" ht="12.75" customHeight="1">
      <c r="B2" s="1092" t="s">
        <v>18</v>
      </c>
      <c r="C2" s="979" t="s">
        <v>199</v>
      </c>
      <c r="D2" s="979" t="s">
        <v>619</v>
      </c>
      <c r="E2" s="1093" t="s">
        <v>620</v>
      </c>
      <c r="F2" s="1093"/>
      <c r="G2" s="1093"/>
      <c r="H2" s="1093"/>
      <c r="I2" s="1093"/>
      <c r="J2" s="1093"/>
      <c r="K2" s="1093"/>
      <c r="L2" s="1093"/>
      <c r="N2" s="17" t="s">
        <v>2</v>
      </c>
      <c r="O2" s="18"/>
      <c r="P2" s="18"/>
      <c r="Q2" s="18"/>
    </row>
    <row r="3" spans="1:17" ht="12.75" customHeight="1">
      <c r="B3" s="1092"/>
      <c r="C3" s="979"/>
      <c r="D3" s="979"/>
      <c r="E3" s="1093" t="s">
        <v>104</v>
      </c>
      <c r="F3" s="1093"/>
      <c r="G3" s="1093"/>
      <c r="H3" s="1093"/>
      <c r="I3" s="1093"/>
      <c r="J3" s="1093"/>
      <c r="K3" s="1093"/>
      <c r="L3" s="1093"/>
      <c r="N3" s="12" t="s">
        <v>4</v>
      </c>
      <c r="O3" s="12"/>
      <c r="P3" s="12"/>
      <c r="Q3" s="12"/>
    </row>
    <row r="4" spans="1:17" ht="20.25" customHeight="1">
      <c r="B4" s="1092"/>
      <c r="C4" s="979"/>
      <c r="D4" s="979"/>
      <c r="E4" s="1093" t="s">
        <v>621</v>
      </c>
      <c r="F4" s="1093"/>
      <c r="G4" s="1093"/>
      <c r="H4" s="1093"/>
      <c r="I4" s="979" t="s">
        <v>622</v>
      </c>
      <c r="J4" s="979" t="s">
        <v>623</v>
      </c>
      <c r="K4" s="979" t="s">
        <v>624</v>
      </c>
      <c r="L4" s="1093" t="s">
        <v>625</v>
      </c>
      <c r="N4" s="12"/>
      <c r="O4" s="12"/>
      <c r="P4" s="12"/>
      <c r="Q4" s="12"/>
    </row>
    <row r="5" spans="1:17" ht="68.25" customHeight="1">
      <c r="B5" s="1092"/>
      <c r="C5" s="979"/>
      <c r="D5" s="979"/>
      <c r="E5" s="286" t="s">
        <v>626</v>
      </c>
      <c r="F5" s="286" t="s">
        <v>627</v>
      </c>
      <c r="G5" s="286" t="s">
        <v>628</v>
      </c>
      <c r="H5" s="785" t="s">
        <v>629</v>
      </c>
      <c r="I5" s="979"/>
      <c r="J5" s="979" t="s">
        <v>630</v>
      </c>
      <c r="K5" s="979"/>
      <c r="L5" s="1093"/>
      <c r="N5" s="12"/>
      <c r="O5" s="12"/>
      <c r="P5" s="12"/>
      <c r="Q5" s="12"/>
    </row>
    <row r="6" spans="1:17">
      <c r="A6" s="273"/>
      <c r="B6" s="263">
        <v>1</v>
      </c>
      <c r="C6" s="289">
        <v>2</v>
      </c>
      <c r="D6" s="289">
        <v>3</v>
      </c>
      <c r="E6" s="289">
        <v>4</v>
      </c>
      <c r="F6" s="289">
        <v>5</v>
      </c>
      <c r="G6" s="289">
        <v>6</v>
      </c>
      <c r="H6" s="289">
        <v>7</v>
      </c>
      <c r="I6" s="289">
        <v>8</v>
      </c>
      <c r="J6" s="289">
        <v>9</v>
      </c>
      <c r="K6" s="289">
        <v>10</v>
      </c>
      <c r="L6" s="486">
        <v>11</v>
      </c>
      <c r="N6" s="12"/>
      <c r="O6" s="12"/>
      <c r="P6" s="12"/>
      <c r="Q6" s="12"/>
    </row>
    <row r="7" spans="1:17" ht="39">
      <c r="A7" s="273"/>
      <c r="B7" s="743" t="s">
        <v>578</v>
      </c>
      <c r="C7" s="244">
        <v>1000</v>
      </c>
      <c r="D7" s="786" t="s">
        <v>631</v>
      </c>
      <c r="E7" s="745" t="s">
        <v>580</v>
      </c>
      <c r="F7" s="745" t="s">
        <v>580</v>
      </c>
      <c r="G7" s="745" t="s">
        <v>580</v>
      </c>
      <c r="H7" s="745" t="s">
        <v>580</v>
      </c>
      <c r="I7" s="745" t="s">
        <v>580</v>
      </c>
      <c r="J7" s="745" t="s">
        <v>580</v>
      </c>
      <c r="K7" s="745" t="s">
        <v>580</v>
      </c>
      <c r="L7" s="787" t="s">
        <v>580</v>
      </c>
      <c r="N7" s="12"/>
      <c r="O7" s="12"/>
      <c r="P7" s="12"/>
      <c r="Q7" s="12"/>
    </row>
    <row r="8" spans="1:17" ht="39">
      <c r="A8" s="273"/>
      <c r="B8" s="747" t="s">
        <v>581</v>
      </c>
      <c r="C8" s="265">
        <v>1100</v>
      </c>
      <c r="D8" s="786" t="s">
        <v>631</v>
      </c>
      <c r="E8" s="299"/>
      <c r="F8" s="299"/>
      <c r="G8" s="305"/>
      <c r="H8" s="305"/>
      <c r="I8" s="305"/>
      <c r="J8" s="305"/>
      <c r="K8" s="305"/>
      <c r="L8" s="306"/>
      <c r="N8" s="12"/>
      <c r="O8" s="12"/>
      <c r="P8" s="12"/>
      <c r="Q8" s="12"/>
    </row>
    <row r="9" spans="1:17" ht="51.75">
      <c r="A9" s="273"/>
      <c r="B9" s="757" t="s">
        <v>582</v>
      </c>
      <c r="C9" s="265">
        <v>1110</v>
      </c>
      <c r="D9" s="786" t="s">
        <v>631</v>
      </c>
      <c r="E9" s="299"/>
      <c r="F9" s="299"/>
      <c r="G9" s="305"/>
      <c r="H9" s="305"/>
      <c r="I9" s="305"/>
      <c r="J9" s="305"/>
      <c r="K9" s="305"/>
      <c r="L9" s="306"/>
      <c r="N9" s="18"/>
      <c r="O9" s="18"/>
      <c r="P9" s="18"/>
      <c r="Q9" s="18"/>
    </row>
    <row r="10" spans="1:17">
      <c r="A10" s="273"/>
      <c r="B10" s="757"/>
      <c r="C10" s="265"/>
      <c r="D10" s="263"/>
      <c r="E10" s="262"/>
      <c r="F10" s="262"/>
      <c r="G10" s="259"/>
      <c r="H10" s="259"/>
      <c r="I10" s="259"/>
      <c r="J10" s="259"/>
      <c r="K10" s="259"/>
      <c r="L10" s="266"/>
      <c r="N10" s="10" t="s">
        <v>16</v>
      </c>
      <c r="O10" s="10"/>
      <c r="P10" s="10"/>
      <c r="Q10" s="10"/>
    </row>
    <row r="11" spans="1:17" ht="39">
      <c r="A11" s="273"/>
      <c r="B11" s="747" t="s">
        <v>583</v>
      </c>
      <c r="C11" s="265">
        <v>1200</v>
      </c>
      <c r="D11" s="786" t="s">
        <v>631</v>
      </c>
      <c r="E11" s="299"/>
      <c r="F11" s="299"/>
      <c r="G11" s="305"/>
      <c r="H11" s="305"/>
      <c r="I11" s="305"/>
      <c r="J11" s="305"/>
      <c r="K11" s="305"/>
      <c r="L11" s="306"/>
      <c r="N11" s="10"/>
      <c r="O11" s="10"/>
      <c r="P11" s="10"/>
      <c r="Q11" s="10"/>
    </row>
    <row r="12" spans="1:17" ht="39">
      <c r="A12" s="273"/>
      <c r="B12" s="760" t="s">
        <v>584</v>
      </c>
      <c r="C12" s="265">
        <v>2000</v>
      </c>
      <c r="D12" s="786" t="s">
        <v>631</v>
      </c>
      <c r="E12" s="788" t="s">
        <v>601</v>
      </c>
      <c r="F12" s="788" t="s">
        <v>601</v>
      </c>
      <c r="G12" s="788" t="s">
        <v>601</v>
      </c>
      <c r="H12" s="788" t="s">
        <v>601</v>
      </c>
      <c r="I12" s="788" t="s">
        <v>601</v>
      </c>
      <c r="J12" s="788" t="s">
        <v>601</v>
      </c>
      <c r="K12" s="788" t="s">
        <v>601</v>
      </c>
      <c r="L12" s="789" t="s">
        <v>601</v>
      </c>
      <c r="N12" s="10"/>
      <c r="O12" s="10"/>
      <c r="P12" s="10"/>
      <c r="Q12" s="10"/>
    </row>
    <row r="13" spans="1:17" ht="39">
      <c r="A13" s="273"/>
      <c r="B13" s="747" t="s">
        <v>581</v>
      </c>
      <c r="C13" s="265">
        <v>2100</v>
      </c>
      <c r="D13" s="786" t="s">
        <v>631</v>
      </c>
      <c r="E13" s="299"/>
      <c r="F13" s="299"/>
      <c r="G13" s="299"/>
      <c r="H13" s="299"/>
      <c r="I13" s="299"/>
      <c r="J13" s="299"/>
      <c r="K13" s="299"/>
      <c r="L13" s="300"/>
      <c r="N13" s="10"/>
      <c r="O13" s="10"/>
      <c r="P13" s="10"/>
      <c r="Q13" s="10"/>
    </row>
    <row r="14" spans="1:17" ht="51.75">
      <c r="A14" s="273"/>
      <c r="B14" s="757" t="s">
        <v>582</v>
      </c>
      <c r="C14" s="265">
        <v>2110</v>
      </c>
      <c r="D14" s="786" t="s">
        <v>631</v>
      </c>
      <c r="E14" s="299"/>
      <c r="F14" s="299"/>
      <c r="G14" s="299"/>
      <c r="H14" s="299"/>
      <c r="I14" s="299"/>
      <c r="J14" s="299"/>
      <c r="K14" s="299"/>
      <c r="L14" s="300"/>
      <c r="N14" s="10"/>
      <c r="O14" s="10"/>
      <c r="P14" s="10"/>
      <c r="Q14" s="10"/>
    </row>
    <row r="15" spans="1:17">
      <c r="A15" s="273"/>
      <c r="B15" s="757"/>
      <c r="C15" s="265"/>
      <c r="D15" s="773"/>
      <c r="E15" s="262"/>
      <c r="F15" s="262"/>
      <c r="G15" s="262"/>
      <c r="H15" s="262"/>
      <c r="I15" s="262"/>
      <c r="J15" s="262"/>
      <c r="K15" s="262"/>
      <c r="L15" s="774"/>
      <c r="N15" s="10"/>
      <c r="O15" s="10"/>
      <c r="P15" s="10"/>
      <c r="Q15" s="10"/>
    </row>
    <row r="16" spans="1:17" ht="39">
      <c r="A16" s="273"/>
      <c r="B16" s="747" t="s">
        <v>583</v>
      </c>
      <c r="C16" s="265">
        <v>2200</v>
      </c>
      <c r="D16" s="786" t="s">
        <v>631</v>
      </c>
      <c r="E16" s="299"/>
      <c r="F16" s="299"/>
      <c r="G16" s="299"/>
      <c r="H16" s="299"/>
      <c r="I16" s="299"/>
      <c r="J16" s="299"/>
      <c r="K16" s="299"/>
      <c r="L16" s="300"/>
      <c r="N16" s="18"/>
      <c r="O16" s="18"/>
      <c r="P16" s="18"/>
      <c r="Q16" s="18"/>
    </row>
    <row r="17" spans="1:17" ht="38.25" customHeight="1">
      <c r="A17" s="273"/>
      <c r="B17" s="761" t="s">
        <v>616</v>
      </c>
      <c r="C17" s="265">
        <v>3000</v>
      </c>
      <c r="D17" s="786" t="s">
        <v>631</v>
      </c>
      <c r="E17" s="788" t="s">
        <v>602</v>
      </c>
      <c r="F17" s="788" t="s">
        <v>602</v>
      </c>
      <c r="G17" s="788" t="s">
        <v>602</v>
      </c>
      <c r="H17" s="788" t="s">
        <v>602</v>
      </c>
      <c r="I17" s="788" t="s">
        <v>602</v>
      </c>
      <c r="J17" s="788" t="s">
        <v>602</v>
      </c>
      <c r="K17" s="788" t="s">
        <v>602</v>
      </c>
      <c r="L17" s="789" t="s">
        <v>602</v>
      </c>
      <c r="N17" s="4" t="s">
        <v>27</v>
      </c>
      <c r="O17" s="4"/>
      <c r="P17" s="4"/>
      <c r="Q17" s="4"/>
    </row>
    <row r="18" spans="1:17" ht="39">
      <c r="A18" s="273"/>
      <c r="B18" s="747" t="s">
        <v>581</v>
      </c>
      <c r="C18" s="265">
        <v>3100</v>
      </c>
      <c r="D18" s="786" t="s">
        <v>631</v>
      </c>
      <c r="E18" s="299"/>
      <c r="F18" s="299"/>
      <c r="G18" s="299"/>
      <c r="H18" s="299"/>
      <c r="I18" s="299"/>
      <c r="J18" s="299"/>
      <c r="K18" s="299"/>
      <c r="L18" s="300"/>
      <c r="N18" s="4"/>
      <c r="O18" s="4"/>
      <c r="P18" s="4"/>
      <c r="Q18" s="4"/>
    </row>
    <row r="19" spans="1:17" ht="51.75">
      <c r="A19" s="273"/>
      <c r="B19" s="757" t="s">
        <v>582</v>
      </c>
      <c r="C19" s="265">
        <v>3110</v>
      </c>
      <c r="D19" s="786" t="s">
        <v>631</v>
      </c>
      <c r="E19" s="299"/>
      <c r="F19" s="299"/>
      <c r="G19" s="299"/>
      <c r="H19" s="299"/>
      <c r="I19" s="299"/>
      <c r="J19" s="299"/>
      <c r="K19" s="299"/>
      <c r="L19" s="300"/>
      <c r="N19" s="4"/>
      <c r="O19" s="4"/>
      <c r="P19" s="4"/>
      <c r="Q19" s="4"/>
    </row>
    <row r="20" spans="1:17">
      <c r="A20" s="273"/>
      <c r="B20" s="757"/>
      <c r="C20" s="265"/>
      <c r="D20" s="773"/>
      <c r="E20" s="262"/>
      <c r="F20" s="262"/>
      <c r="G20" s="262"/>
      <c r="H20" s="262"/>
      <c r="I20" s="262"/>
      <c r="J20" s="262"/>
      <c r="K20" s="262"/>
      <c r="L20" s="774"/>
      <c r="N20" s="4"/>
      <c r="O20" s="4"/>
      <c r="P20" s="4"/>
      <c r="Q20" s="4"/>
    </row>
    <row r="21" spans="1:17" ht="39">
      <c r="A21" s="273"/>
      <c r="B21" s="747" t="s">
        <v>583</v>
      </c>
      <c r="C21" s="265">
        <v>3200</v>
      </c>
      <c r="D21" s="786" t="s">
        <v>631</v>
      </c>
      <c r="E21" s="299"/>
      <c r="F21" s="299"/>
      <c r="G21" s="299"/>
      <c r="H21" s="299"/>
      <c r="I21" s="299"/>
      <c r="J21" s="299"/>
      <c r="K21" s="299"/>
      <c r="L21" s="300"/>
      <c r="N21" s="4"/>
      <c r="O21" s="4"/>
      <c r="P21" s="4"/>
      <c r="Q21" s="4"/>
    </row>
    <row r="22" spans="1:17" ht="39">
      <c r="A22" s="273"/>
      <c r="B22" s="761" t="s">
        <v>617</v>
      </c>
      <c r="C22" s="265">
        <v>4000</v>
      </c>
      <c r="D22" s="786" t="s">
        <v>631</v>
      </c>
      <c r="E22" s="775" t="s">
        <v>603</v>
      </c>
      <c r="F22" s="775" t="s">
        <v>603</v>
      </c>
      <c r="G22" s="775" t="s">
        <v>603</v>
      </c>
      <c r="H22" s="775" t="s">
        <v>603</v>
      </c>
      <c r="I22" s="775" t="s">
        <v>603</v>
      </c>
      <c r="J22" s="775" t="s">
        <v>603</v>
      </c>
      <c r="K22" s="775" t="s">
        <v>603</v>
      </c>
      <c r="L22" s="776" t="s">
        <v>603</v>
      </c>
      <c r="N22" s="4"/>
      <c r="O22" s="4"/>
      <c r="P22" s="4"/>
      <c r="Q22" s="4"/>
    </row>
    <row r="23" spans="1:17" ht="39">
      <c r="A23" s="273"/>
      <c r="B23" s="747" t="s">
        <v>581</v>
      </c>
      <c r="C23" s="265">
        <v>4100</v>
      </c>
      <c r="D23" s="786" t="s">
        <v>631</v>
      </c>
      <c r="E23" s="299"/>
      <c r="F23" s="299"/>
      <c r="G23" s="299"/>
      <c r="H23" s="299"/>
      <c r="I23" s="299"/>
      <c r="J23" s="299"/>
      <c r="K23" s="299"/>
      <c r="L23" s="300"/>
      <c r="N23" s="4"/>
      <c r="O23" s="4"/>
      <c r="P23" s="4"/>
      <c r="Q23" s="4"/>
    </row>
    <row r="24" spans="1:17" ht="51.75">
      <c r="A24" s="273"/>
      <c r="B24" s="757" t="s">
        <v>582</v>
      </c>
      <c r="C24" s="265">
        <v>4110</v>
      </c>
      <c r="D24" s="786" t="s">
        <v>631</v>
      </c>
      <c r="E24" s="299"/>
      <c r="F24" s="299"/>
      <c r="G24" s="299"/>
      <c r="H24" s="299"/>
      <c r="I24" s="299"/>
      <c r="J24" s="299"/>
      <c r="K24" s="299"/>
      <c r="L24" s="300"/>
    </row>
    <row r="25" spans="1:17" ht="12.75" customHeight="1">
      <c r="A25" s="273"/>
      <c r="B25" s="757"/>
      <c r="C25" s="265"/>
      <c r="D25" s="773"/>
      <c r="E25" s="262"/>
      <c r="F25" s="262"/>
      <c r="G25" s="262"/>
      <c r="H25" s="262"/>
      <c r="I25" s="262"/>
      <c r="J25" s="262"/>
      <c r="K25" s="262"/>
      <c r="L25" s="774"/>
      <c r="N25" s="1" t="s">
        <v>44</v>
      </c>
      <c r="O25" s="1"/>
      <c r="P25" s="1"/>
      <c r="Q25" s="1"/>
    </row>
    <row r="26" spans="1:17" ht="39">
      <c r="A26" s="273"/>
      <c r="B26" s="747" t="s">
        <v>583</v>
      </c>
      <c r="C26" s="265">
        <v>4200</v>
      </c>
      <c r="D26" s="786" t="s">
        <v>631</v>
      </c>
      <c r="E26" s="299"/>
      <c r="F26" s="299"/>
      <c r="G26" s="299"/>
      <c r="H26" s="299"/>
      <c r="I26" s="299"/>
      <c r="J26" s="299"/>
      <c r="K26" s="299"/>
      <c r="L26" s="300"/>
      <c r="N26" s="1"/>
      <c r="O26" s="1"/>
      <c r="P26" s="1"/>
      <c r="Q26" s="1"/>
    </row>
    <row r="27" spans="1:17" ht="38.25">
      <c r="B27" s="766" t="s">
        <v>177</v>
      </c>
      <c r="C27" s="267">
        <v>9000</v>
      </c>
      <c r="D27" s="777" t="s">
        <v>631</v>
      </c>
      <c r="E27" s="777" t="s">
        <v>590</v>
      </c>
      <c r="F27" s="777" t="s">
        <v>590</v>
      </c>
      <c r="G27" s="777" t="s">
        <v>590</v>
      </c>
      <c r="H27" s="777" t="s">
        <v>590</v>
      </c>
      <c r="I27" s="777" t="s">
        <v>590</v>
      </c>
      <c r="J27" s="777" t="s">
        <v>590</v>
      </c>
      <c r="K27" s="777" t="s">
        <v>590</v>
      </c>
      <c r="L27" s="778" t="s">
        <v>590</v>
      </c>
      <c r="N27" s="1"/>
      <c r="O27" s="1"/>
      <c r="P27" s="1"/>
      <c r="Q27" s="1"/>
    </row>
    <row r="28" spans="1:17" ht="6" customHeight="1">
      <c r="N28" s="1"/>
      <c r="O28" s="1"/>
      <c r="P28" s="1"/>
      <c r="Q28" s="1"/>
    </row>
    <row r="29" spans="1:17" ht="39">
      <c r="B29" s="108" t="s">
        <v>240</v>
      </c>
      <c r="C29" s="354"/>
      <c r="D29" s="326"/>
      <c r="E29" s="203"/>
      <c r="F29" s="356"/>
      <c r="G29" s="326"/>
      <c r="H29" s="203"/>
      <c r="I29" s="970"/>
      <c r="J29" s="970"/>
      <c r="N29" s="1"/>
      <c r="O29" s="1"/>
      <c r="P29" s="1"/>
      <c r="Q29" s="1"/>
    </row>
    <row r="30" spans="1:17" ht="16.5" customHeight="1">
      <c r="B30" s="112"/>
      <c r="C30" s="905" t="s">
        <v>181</v>
      </c>
      <c r="D30" s="905"/>
      <c r="E30" s="115"/>
      <c r="F30" s="933" t="s">
        <v>222</v>
      </c>
      <c r="G30" s="933"/>
      <c r="H30" s="518"/>
      <c r="I30" s="905" t="s">
        <v>182</v>
      </c>
      <c r="J30" s="905"/>
      <c r="N30" s="1"/>
      <c r="O30" s="1"/>
      <c r="P30" s="1"/>
      <c r="Q30" s="1"/>
    </row>
    <row r="31" spans="1:17">
      <c r="B31" s="117" t="s">
        <v>183</v>
      </c>
      <c r="C31" s="457"/>
      <c r="D31" s="357"/>
      <c r="E31" s="518"/>
      <c r="F31" s="458"/>
      <c r="G31" s="357"/>
      <c r="H31" s="518"/>
      <c r="I31" s="983"/>
      <c r="J31" s="983"/>
    </row>
    <row r="32" spans="1:17" ht="11.25" customHeight="1">
      <c r="B32" s="120"/>
      <c r="C32" s="905" t="s">
        <v>181</v>
      </c>
      <c r="D32" s="905"/>
      <c r="E32" s="518"/>
      <c r="F32" s="933" t="s">
        <v>223</v>
      </c>
      <c r="G32" s="933"/>
      <c r="H32" s="518"/>
      <c r="I32" s="905" t="s">
        <v>184</v>
      </c>
      <c r="J32" s="905"/>
    </row>
    <row r="33" spans="2:17" ht="17.25" customHeight="1">
      <c r="B33" s="117" t="s">
        <v>185</v>
      </c>
      <c r="C33" s="202"/>
      <c r="D33" s="203"/>
      <c r="E33" s="203"/>
      <c r="F33" s="204"/>
      <c r="G33" s="205"/>
      <c r="H33" s="203"/>
      <c r="I33" s="205"/>
    </row>
    <row r="34" spans="2:17">
      <c r="N34" s="56"/>
      <c r="O34" s="56"/>
      <c r="P34" s="56"/>
      <c r="Q34" s="56"/>
    </row>
  </sheetData>
  <mergeCells count="23">
    <mergeCell ref="I31:J31"/>
    <mergeCell ref="C32:D32"/>
    <mergeCell ref="F32:G32"/>
    <mergeCell ref="I32:J32"/>
    <mergeCell ref="N10:Q15"/>
    <mergeCell ref="N17:Q23"/>
    <mergeCell ref="N25:Q30"/>
    <mergeCell ref="I29:J29"/>
    <mergeCell ref="C30:D30"/>
    <mergeCell ref="F30:G30"/>
    <mergeCell ref="I30:J30"/>
    <mergeCell ref="N3:Q8"/>
    <mergeCell ref="E4:H4"/>
    <mergeCell ref="I4:I5"/>
    <mergeCell ref="J4:J5"/>
    <mergeCell ref="K4:K5"/>
    <mergeCell ref="L4:L5"/>
    <mergeCell ref="B1:L1"/>
    <mergeCell ref="B2:B5"/>
    <mergeCell ref="C2:C5"/>
    <mergeCell ref="D2:D5"/>
    <mergeCell ref="E2:L2"/>
    <mergeCell ref="E3:L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4F6228"/>
  </sheetPr>
  <dimension ref="A1:AMJ67"/>
  <sheetViews>
    <sheetView topLeftCell="A49" zoomScale="88" zoomScaleNormal="88" workbookViewId="0">
      <selection activeCell="I18" sqref="I18"/>
    </sheetView>
  </sheetViews>
  <sheetFormatPr defaultColWidth="9.140625" defaultRowHeight="15"/>
  <cols>
    <col min="1" max="1" width="0.5703125" style="229" customWidth="1"/>
    <col min="2" max="2" width="33.5703125" style="229" customWidth="1"/>
    <col min="3" max="3" width="11.42578125" style="229" customWidth="1"/>
    <col min="4" max="4" width="6.7109375" style="229" customWidth="1"/>
    <col min="5" max="6" width="17.140625" style="229" customWidth="1"/>
    <col min="7" max="10" width="18.140625" style="229" customWidth="1"/>
    <col min="11" max="11" width="19.42578125" style="229" customWidth="1"/>
    <col min="12" max="12" width="18.140625" style="229" customWidth="1"/>
    <col min="13" max="13" width="6.5703125" style="229" customWidth="1"/>
    <col min="18" max="222" width="9.140625" style="229"/>
    <col min="223" max="223" width="47.7109375" style="229" customWidth="1"/>
    <col min="224" max="224" width="6.5703125" style="229" customWidth="1"/>
    <col min="225" max="225" width="20.5703125" style="229" customWidth="1"/>
    <col min="226" max="235" width="11.5703125" style="229" hidden="1" customWidth="1"/>
    <col min="236" max="236" width="21.85546875" style="229" customWidth="1"/>
    <col min="237" max="237" width="21.7109375" style="229" customWidth="1"/>
    <col min="238" max="238" width="22.42578125" style="229" customWidth="1"/>
    <col min="239" max="240" width="20.85546875" style="229" customWidth="1"/>
    <col min="241" max="241" width="19.28515625" style="229" customWidth="1"/>
    <col min="242" max="242" width="21" style="229" customWidth="1"/>
    <col min="243" max="478" width="9.140625" style="229"/>
    <col min="479" max="479" width="47.7109375" style="229" customWidth="1"/>
    <col min="480" max="480" width="6.5703125" style="229" customWidth="1"/>
    <col min="481" max="481" width="20.5703125" style="229" customWidth="1"/>
    <col min="482" max="491" width="11.5703125" style="229" hidden="1" customWidth="1"/>
    <col min="492" max="492" width="21.85546875" style="229" customWidth="1"/>
    <col min="493" max="493" width="21.7109375" style="229" customWidth="1"/>
    <col min="494" max="494" width="22.42578125" style="229" customWidth="1"/>
    <col min="495" max="496" width="20.85546875" style="229" customWidth="1"/>
    <col min="497" max="497" width="19.28515625" style="229" customWidth="1"/>
    <col min="498" max="498" width="21" style="229" customWidth="1"/>
    <col min="499" max="734" width="9.140625" style="229"/>
    <col min="735" max="735" width="47.7109375" style="229" customWidth="1"/>
    <col min="736" max="736" width="6.5703125" style="229" customWidth="1"/>
    <col min="737" max="737" width="20.5703125" style="229" customWidth="1"/>
    <col min="738" max="747" width="11.5703125" style="229" hidden="1" customWidth="1"/>
    <col min="748" max="748" width="21.85546875" style="229" customWidth="1"/>
    <col min="749" max="749" width="21.7109375" style="229" customWidth="1"/>
    <col min="750" max="750" width="22.42578125" style="229" customWidth="1"/>
    <col min="751" max="752" width="20.85546875" style="229" customWidth="1"/>
    <col min="753" max="753" width="19.28515625" style="229" customWidth="1"/>
    <col min="754" max="754" width="21" style="229" customWidth="1"/>
    <col min="755" max="990" width="9.140625" style="229"/>
    <col min="991" max="991" width="47.7109375" style="229" customWidth="1"/>
    <col min="992" max="992" width="6.5703125" style="229" customWidth="1"/>
    <col min="993" max="993" width="20.5703125" style="229" customWidth="1"/>
    <col min="994" max="1003" width="11.5703125" style="229" hidden="1" customWidth="1"/>
    <col min="1004" max="1004" width="21.85546875" style="229" customWidth="1"/>
    <col min="1005" max="1005" width="21.7109375" style="229" customWidth="1"/>
    <col min="1006" max="1006" width="22.42578125" style="229" customWidth="1"/>
    <col min="1007" max="1008" width="20.85546875" style="229" customWidth="1"/>
    <col min="1009" max="1009" width="19.28515625" style="229" customWidth="1"/>
    <col min="1010" max="1010" width="21" style="229" customWidth="1"/>
    <col min="1011" max="1024" width="9.140625" style="229"/>
  </cols>
  <sheetData>
    <row r="1" spans="1:17" ht="23.25" customHeight="1">
      <c r="B1" s="934" t="s">
        <v>632</v>
      </c>
      <c r="C1" s="934"/>
      <c r="D1" s="934"/>
      <c r="E1" s="934"/>
      <c r="F1" s="934"/>
      <c r="G1" s="934"/>
      <c r="H1" s="934"/>
      <c r="I1" s="934"/>
      <c r="J1" s="934"/>
      <c r="K1" s="934"/>
      <c r="L1" s="934"/>
      <c r="N1" s="15"/>
      <c r="O1" s="15"/>
      <c r="P1" s="15"/>
      <c r="Q1" s="15"/>
    </row>
    <row r="2" spans="1:17"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790" t="s">
        <v>3</v>
      </c>
      <c r="N2" s="17" t="s">
        <v>2</v>
      </c>
      <c r="O2" s="18"/>
      <c r="P2" s="18"/>
      <c r="Q2" s="18"/>
    </row>
    <row r="3" spans="1:17" ht="12.75" customHeight="1">
      <c r="B3" s="210"/>
      <c r="C3" s="210"/>
      <c r="D3" s="210"/>
      <c r="E3" s="210"/>
      <c r="F3" s="210"/>
      <c r="G3" s="475" t="s">
        <v>353</v>
      </c>
      <c r="H3" s="210"/>
      <c r="I3" s="210"/>
      <c r="J3" s="210"/>
      <c r="K3" s="464" t="s">
        <v>189</v>
      </c>
      <c r="L3" s="127"/>
      <c r="N3" s="12" t="s">
        <v>4</v>
      </c>
      <c r="O3" s="12"/>
      <c r="P3" s="12"/>
      <c r="Q3" s="12"/>
    </row>
    <row r="4" spans="1:17" ht="17.25" customHeight="1">
      <c r="B4" s="210"/>
      <c r="C4" s="210"/>
      <c r="D4" s="210"/>
      <c r="E4" s="210"/>
      <c r="F4" s="210"/>
      <c r="G4" s="210"/>
      <c r="H4" s="210"/>
      <c r="I4" s="210"/>
      <c r="J4" s="210"/>
      <c r="K4" s="791" t="s">
        <v>190</v>
      </c>
      <c r="L4" s="468"/>
      <c r="N4" s="12"/>
      <c r="O4" s="12"/>
      <c r="P4" s="12"/>
      <c r="Q4" s="12"/>
    </row>
    <row r="5" spans="1:17">
      <c r="B5" s="210"/>
      <c r="C5" s="210"/>
      <c r="D5" s="210"/>
      <c r="E5" s="210"/>
      <c r="F5" s="210"/>
      <c r="G5" s="210"/>
      <c r="H5" s="210"/>
      <c r="I5" s="210"/>
      <c r="J5" s="210"/>
      <c r="K5" s="464" t="s">
        <v>6</v>
      </c>
      <c r="L5" s="468"/>
      <c r="N5" s="12"/>
      <c r="O5" s="12"/>
      <c r="P5" s="12"/>
      <c r="Q5" s="12"/>
    </row>
    <row r="6" spans="1:17">
      <c r="B6" s="210" t="s">
        <v>191</v>
      </c>
      <c r="C6" s="470"/>
      <c r="D6" s="470"/>
      <c r="E6" s="470"/>
      <c r="F6" s="470"/>
      <c r="G6" s="470"/>
      <c r="H6" s="470"/>
      <c r="I6" s="470"/>
      <c r="J6" s="470"/>
      <c r="K6" s="464" t="s">
        <v>8</v>
      </c>
      <c r="L6" s="472"/>
      <c r="N6" s="12"/>
      <c r="O6" s="12"/>
      <c r="P6" s="12"/>
      <c r="Q6" s="12"/>
    </row>
    <row r="7" spans="1:17" ht="12.75" customHeight="1">
      <c r="B7" s="1015" t="s">
        <v>192</v>
      </c>
      <c r="C7" s="475"/>
      <c r="D7" s="475"/>
      <c r="E7" s="475"/>
      <c r="F7" s="475"/>
      <c r="G7" s="475"/>
      <c r="H7" s="475"/>
      <c r="I7" s="475"/>
      <c r="J7" s="475"/>
      <c r="K7" s="1016" t="s">
        <v>193</v>
      </c>
      <c r="L7" s="478"/>
      <c r="N7" s="12"/>
      <c r="O7" s="12"/>
      <c r="P7" s="12"/>
      <c r="Q7" s="12"/>
    </row>
    <row r="8" spans="1:17">
      <c r="B8" s="1015"/>
      <c r="C8" s="470"/>
      <c r="D8" s="470"/>
      <c r="E8" s="470"/>
      <c r="F8" s="470"/>
      <c r="G8" s="470"/>
      <c r="H8" s="470"/>
      <c r="I8" s="470"/>
      <c r="J8" s="470"/>
      <c r="K8" s="1016"/>
      <c r="L8" s="792"/>
      <c r="N8" s="12"/>
      <c r="O8" s="12"/>
      <c r="P8" s="12"/>
      <c r="Q8" s="12"/>
    </row>
    <row r="9" spans="1:17">
      <c r="B9" s="210" t="s">
        <v>11</v>
      </c>
      <c r="C9" s="476"/>
      <c r="D9" s="476"/>
      <c r="E9" s="476"/>
      <c r="F9" s="476"/>
      <c r="G9" s="476"/>
      <c r="H9" s="476"/>
      <c r="I9" s="476"/>
      <c r="J9" s="476"/>
      <c r="K9" s="464" t="s">
        <v>194</v>
      </c>
      <c r="L9" s="478"/>
      <c r="N9" s="18"/>
      <c r="O9" s="18"/>
      <c r="P9" s="18"/>
      <c r="Q9" s="18"/>
    </row>
    <row r="10" spans="1:17">
      <c r="B10" s="210" t="s">
        <v>195</v>
      </c>
      <c r="C10" s="210"/>
      <c r="D10" s="210"/>
      <c r="E10" s="210"/>
      <c r="F10" s="210"/>
      <c r="G10" s="210"/>
      <c r="H10" s="210"/>
      <c r="I10" s="210"/>
      <c r="J10" s="210"/>
      <c r="K10" s="464"/>
      <c r="L10" s="793"/>
      <c r="N10" s="10" t="s">
        <v>16</v>
      </c>
      <c r="O10" s="10"/>
      <c r="P10" s="10"/>
      <c r="Q10" s="10"/>
    </row>
    <row r="11" spans="1:17" ht="20.25" customHeight="1">
      <c r="B11" s="948" t="s">
        <v>633</v>
      </c>
      <c r="C11" s="948"/>
      <c r="D11" s="948"/>
      <c r="E11" s="948"/>
      <c r="F11" s="948"/>
      <c r="G11" s="948"/>
      <c r="H11" s="948"/>
      <c r="I11" s="948"/>
      <c r="J11" s="948"/>
      <c r="K11" s="948"/>
      <c r="L11" s="948"/>
      <c r="N11" s="10"/>
      <c r="O11" s="10"/>
      <c r="P11" s="10"/>
      <c r="Q11" s="10"/>
    </row>
    <row r="12" spans="1:17" ht="7.5" customHeight="1"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N12" s="10"/>
      <c r="O12" s="10"/>
      <c r="P12" s="10"/>
      <c r="Q12" s="10"/>
    </row>
    <row r="13" spans="1:17" ht="15.75" customHeight="1">
      <c r="A13" s="273"/>
      <c r="B13" s="967" t="s">
        <v>18</v>
      </c>
      <c r="C13" s="967"/>
      <c r="D13" s="979" t="s">
        <v>199</v>
      </c>
      <c r="E13" s="1087" t="s">
        <v>634</v>
      </c>
      <c r="F13" s="1087"/>
      <c r="G13" s="1087"/>
      <c r="H13" s="1087"/>
      <c r="I13" s="1087"/>
      <c r="J13" s="1087"/>
      <c r="K13" s="1087"/>
      <c r="L13" s="1087"/>
      <c r="N13" s="10"/>
      <c r="O13" s="10"/>
      <c r="P13" s="10"/>
      <c r="Q13" s="10"/>
    </row>
    <row r="14" spans="1:17" ht="15" customHeight="1">
      <c r="A14" s="273"/>
      <c r="B14" s="967"/>
      <c r="C14" s="967"/>
      <c r="D14" s="979"/>
      <c r="E14" s="975" t="s">
        <v>205</v>
      </c>
      <c r="F14" s="975"/>
      <c r="G14" s="977" t="s">
        <v>635</v>
      </c>
      <c r="H14" s="977"/>
      <c r="I14" s="977"/>
      <c r="J14" s="977"/>
      <c r="K14" s="977"/>
      <c r="L14" s="977"/>
      <c r="N14" s="10"/>
      <c r="O14" s="10"/>
      <c r="P14" s="10"/>
      <c r="Q14" s="10"/>
    </row>
    <row r="15" spans="1:17" ht="15.75" customHeight="1">
      <c r="A15" s="273"/>
      <c r="B15" s="967"/>
      <c r="C15" s="967"/>
      <c r="D15" s="979"/>
      <c r="E15" s="975"/>
      <c r="F15" s="975"/>
      <c r="G15" s="975" t="s">
        <v>636</v>
      </c>
      <c r="H15" s="975"/>
      <c r="I15" s="975" t="s">
        <v>637</v>
      </c>
      <c r="J15" s="975"/>
      <c r="K15" s="977" t="s">
        <v>638</v>
      </c>
      <c r="L15" s="977"/>
      <c r="N15" s="10"/>
      <c r="O15" s="10"/>
      <c r="P15" s="10"/>
      <c r="Q15" s="10"/>
    </row>
    <row r="16" spans="1:17" ht="15.75" customHeight="1">
      <c r="A16" s="273"/>
      <c r="B16" s="967"/>
      <c r="C16" s="967"/>
      <c r="D16" s="979"/>
      <c r="E16" s="332" t="s">
        <v>639</v>
      </c>
      <c r="F16" s="332" t="s">
        <v>640</v>
      </c>
      <c r="G16" s="332" t="s">
        <v>639</v>
      </c>
      <c r="H16" s="332" t="s">
        <v>640</v>
      </c>
      <c r="I16" s="332" t="s">
        <v>639</v>
      </c>
      <c r="J16" s="332" t="s">
        <v>640</v>
      </c>
      <c r="K16" s="332" t="s">
        <v>639</v>
      </c>
      <c r="L16" s="333" t="s">
        <v>640</v>
      </c>
      <c r="N16" s="18"/>
      <c r="O16" s="18"/>
      <c r="P16" s="18"/>
      <c r="Q16" s="18"/>
    </row>
    <row r="17" spans="1:17" s="742" customFormat="1" ht="12" customHeight="1">
      <c r="A17" s="741"/>
      <c r="B17" s="1094">
        <v>1</v>
      </c>
      <c r="C17" s="1094"/>
      <c r="D17" s="794">
        <v>2</v>
      </c>
      <c r="E17" s="794">
        <v>3</v>
      </c>
      <c r="F17" s="794">
        <v>4</v>
      </c>
      <c r="G17" s="794">
        <v>5</v>
      </c>
      <c r="H17" s="794">
        <v>6</v>
      </c>
      <c r="I17" s="794">
        <v>7</v>
      </c>
      <c r="J17" s="794">
        <v>8</v>
      </c>
      <c r="K17" s="794">
        <v>9</v>
      </c>
      <c r="L17" s="795">
        <v>10</v>
      </c>
      <c r="N17" s="4" t="s">
        <v>27</v>
      </c>
      <c r="O17" s="4"/>
      <c r="P17" s="4"/>
      <c r="Q17" s="4"/>
    </row>
    <row r="18" spans="1:17" ht="26.25">
      <c r="A18" s="273"/>
      <c r="B18" s="1095" t="s">
        <v>641</v>
      </c>
      <c r="C18" s="1095"/>
      <c r="D18" s="797">
        <v>1000</v>
      </c>
      <c r="E18" s="798" t="s">
        <v>642</v>
      </c>
      <c r="F18" s="798" t="s">
        <v>643</v>
      </c>
      <c r="G18" s="798" t="s">
        <v>644</v>
      </c>
      <c r="H18" s="798" t="s">
        <v>644</v>
      </c>
      <c r="I18" s="798" t="s">
        <v>644</v>
      </c>
      <c r="J18" s="798" t="s">
        <v>644</v>
      </c>
      <c r="K18" s="798" t="s">
        <v>644</v>
      </c>
      <c r="L18" s="799" t="s">
        <v>644</v>
      </c>
      <c r="N18" s="4"/>
      <c r="O18" s="4"/>
      <c r="P18" s="4"/>
      <c r="Q18" s="4"/>
    </row>
    <row r="19" spans="1:17" ht="30" customHeight="1">
      <c r="A19" s="273"/>
      <c r="B19" s="1096" t="s">
        <v>645</v>
      </c>
      <c r="C19" s="1096"/>
      <c r="D19" s="265">
        <v>1100</v>
      </c>
      <c r="E19" s="800" t="s">
        <v>642</v>
      </c>
      <c r="F19" s="800" t="s">
        <v>643</v>
      </c>
      <c r="G19" s="800" t="s">
        <v>646</v>
      </c>
      <c r="H19" s="800" t="s">
        <v>646</v>
      </c>
      <c r="I19" s="800" t="s">
        <v>646</v>
      </c>
      <c r="J19" s="800" t="s">
        <v>646</v>
      </c>
      <c r="K19" s="800" t="s">
        <v>646</v>
      </c>
      <c r="L19" s="801" t="s">
        <v>646</v>
      </c>
      <c r="N19" s="4"/>
      <c r="O19" s="4"/>
      <c r="P19" s="4"/>
      <c r="Q19" s="4"/>
    </row>
    <row r="20" spans="1:17" ht="42" customHeight="1">
      <c r="A20" s="273"/>
      <c r="B20" s="1097" t="s">
        <v>647</v>
      </c>
      <c r="C20" s="1097"/>
      <c r="D20" s="265">
        <v>1101</v>
      </c>
      <c r="E20" s="800" t="s">
        <v>642</v>
      </c>
      <c r="F20" s="800" t="s">
        <v>643</v>
      </c>
      <c r="G20" s="802"/>
      <c r="H20" s="802"/>
      <c r="I20" s="802"/>
      <c r="J20" s="802"/>
      <c r="K20" s="802"/>
      <c r="L20" s="803"/>
      <c r="N20" s="4"/>
      <c r="O20" s="4"/>
      <c r="P20" s="4"/>
      <c r="Q20" s="4"/>
    </row>
    <row r="21" spans="1:17" ht="28.5" customHeight="1">
      <c r="A21" s="273"/>
      <c r="B21" s="1097" t="s">
        <v>648</v>
      </c>
      <c r="C21" s="1097"/>
      <c r="D21" s="265">
        <v>1102</v>
      </c>
      <c r="E21" s="800" t="s">
        <v>642</v>
      </c>
      <c r="F21" s="800" t="s">
        <v>643</v>
      </c>
      <c r="G21" s="802"/>
      <c r="H21" s="802"/>
      <c r="I21" s="802"/>
      <c r="J21" s="802"/>
      <c r="K21" s="802"/>
      <c r="L21" s="803"/>
      <c r="N21" s="4"/>
      <c r="O21" s="4"/>
      <c r="P21" s="4"/>
      <c r="Q21" s="4"/>
    </row>
    <row r="22" spans="1:17" ht="39" customHeight="1">
      <c r="A22" s="273"/>
      <c r="B22" s="1097" t="s">
        <v>649</v>
      </c>
      <c r="C22" s="1097"/>
      <c r="D22" s="265">
        <v>1103</v>
      </c>
      <c r="E22" s="800" t="s">
        <v>642</v>
      </c>
      <c r="F22" s="800" t="s">
        <v>643</v>
      </c>
      <c r="G22" s="802"/>
      <c r="H22" s="802"/>
      <c r="I22" s="802"/>
      <c r="J22" s="802"/>
      <c r="K22" s="802"/>
      <c r="L22" s="803"/>
      <c r="N22" s="4"/>
      <c r="O22" s="4"/>
      <c r="P22" s="4"/>
      <c r="Q22" s="4"/>
    </row>
    <row r="23" spans="1:17" ht="39" customHeight="1">
      <c r="A23" s="273"/>
      <c r="B23" s="1097" t="s">
        <v>650</v>
      </c>
      <c r="C23" s="1097"/>
      <c r="D23" s="265">
        <v>1104</v>
      </c>
      <c r="E23" s="800" t="s">
        <v>642</v>
      </c>
      <c r="F23" s="800" t="s">
        <v>643</v>
      </c>
      <c r="G23" s="802"/>
      <c r="H23" s="802"/>
      <c r="I23" s="802"/>
      <c r="J23" s="802"/>
      <c r="K23" s="802"/>
      <c r="L23" s="803"/>
      <c r="N23" s="4"/>
      <c r="O23" s="4"/>
      <c r="P23" s="4"/>
      <c r="Q23" s="4"/>
    </row>
    <row r="24" spans="1:17" ht="38.25" customHeight="1">
      <c r="A24" s="273"/>
      <c r="B24" s="1097" t="s">
        <v>651</v>
      </c>
      <c r="C24" s="1097"/>
      <c r="D24" s="265">
        <v>1105</v>
      </c>
      <c r="E24" s="800" t="s">
        <v>642</v>
      </c>
      <c r="F24" s="800" t="s">
        <v>643</v>
      </c>
      <c r="G24" s="802"/>
      <c r="H24" s="802"/>
      <c r="I24" s="802"/>
      <c r="J24" s="802"/>
      <c r="K24" s="802"/>
      <c r="L24" s="803"/>
    </row>
    <row r="25" spans="1:17" ht="39.75" customHeight="1">
      <c r="A25" s="273"/>
      <c r="B25" s="1097" t="s">
        <v>652</v>
      </c>
      <c r="C25" s="1097"/>
      <c r="D25" s="265">
        <v>1106</v>
      </c>
      <c r="E25" s="800" t="s">
        <v>642</v>
      </c>
      <c r="F25" s="800" t="s">
        <v>643</v>
      </c>
      <c r="G25" s="802"/>
      <c r="H25" s="802"/>
      <c r="I25" s="802"/>
      <c r="J25" s="802"/>
      <c r="K25" s="802"/>
      <c r="L25" s="803"/>
      <c r="N25" s="1" t="s">
        <v>44</v>
      </c>
      <c r="O25" s="1"/>
      <c r="P25" s="1"/>
      <c r="Q25" s="1"/>
    </row>
    <row r="26" spans="1:17" ht="27.75" customHeight="1">
      <c r="A26" s="273"/>
      <c r="B26" s="1097" t="s">
        <v>653</v>
      </c>
      <c r="C26" s="1097"/>
      <c r="D26" s="265">
        <v>1107</v>
      </c>
      <c r="E26" s="800" t="s">
        <v>642</v>
      </c>
      <c r="F26" s="800" t="s">
        <v>643</v>
      </c>
      <c r="G26" s="802"/>
      <c r="H26" s="802"/>
      <c r="I26" s="802"/>
      <c r="J26" s="802"/>
      <c r="K26" s="802"/>
      <c r="L26" s="803"/>
      <c r="N26" s="1"/>
      <c r="O26" s="1"/>
      <c r="P26" s="1"/>
      <c r="Q26" s="1"/>
    </row>
    <row r="27" spans="1:17" ht="15.75" customHeight="1">
      <c r="A27" s="273"/>
      <c r="B27" s="1097" t="s">
        <v>654</v>
      </c>
      <c r="C27" s="1097"/>
      <c r="D27" s="265">
        <v>1108</v>
      </c>
      <c r="E27" s="800" t="s">
        <v>642</v>
      </c>
      <c r="F27" s="800" t="s">
        <v>643</v>
      </c>
      <c r="G27" s="802"/>
      <c r="H27" s="802"/>
      <c r="I27" s="802"/>
      <c r="J27" s="802"/>
      <c r="K27" s="802"/>
      <c r="L27" s="803"/>
      <c r="N27" s="1"/>
      <c r="O27" s="1"/>
      <c r="P27" s="1"/>
      <c r="Q27" s="1"/>
    </row>
    <row r="28" spans="1:17" ht="12.75" customHeight="1">
      <c r="A28" s="273"/>
      <c r="B28" s="1098" t="s">
        <v>655</v>
      </c>
      <c r="C28" s="1098"/>
      <c r="D28" s="265">
        <v>1200</v>
      </c>
      <c r="E28" s="800" t="s">
        <v>642</v>
      </c>
      <c r="F28" s="800" t="s">
        <v>643</v>
      </c>
      <c r="G28" s="802"/>
      <c r="H28" s="802"/>
      <c r="I28" s="802"/>
      <c r="J28" s="802"/>
      <c r="K28" s="802"/>
      <c r="L28" s="803"/>
      <c r="N28" s="1"/>
      <c r="O28" s="1"/>
      <c r="P28" s="1"/>
      <c r="Q28" s="1"/>
    </row>
    <row r="29" spans="1:17" ht="12.75" customHeight="1">
      <c r="A29" s="273"/>
      <c r="B29" s="1098" t="s">
        <v>656</v>
      </c>
      <c r="C29" s="1098"/>
      <c r="D29" s="265">
        <v>1300</v>
      </c>
      <c r="E29" s="800" t="s">
        <v>642</v>
      </c>
      <c r="F29" s="800" t="s">
        <v>643</v>
      </c>
      <c r="G29" s="802"/>
      <c r="H29" s="802"/>
      <c r="I29" s="802"/>
      <c r="J29" s="802"/>
      <c r="K29" s="802"/>
      <c r="L29" s="803"/>
      <c r="N29" s="1"/>
      <c r="O29" s="1"/>
      <c r="P29" s="1"/>
      <c r="Q29" s="1"/>
    </row>
    <row r="30" spans="1:17" ht="48.75" customHeight="1">
      <c r="A30" s="273"/>
      <c r="B30" s="1098" t="s">
        <v>657</v>
      </c>
      <c r="C30" s="1098"/>
      <c r="D30" s="265">
        <v>1400</v>
      </c>
      <c r="E30" s="800" t="s">
        <v>642</v>
      </c>
      <c r="F30" s="800" t="s">
        <v>643</v>
      </c>
      <c r="G30" s="802"/>
      <c r="H30" s="802"/>
      <c r="I30" s="802"/>
      <c r="J30" s="802"/>
      <c r="K30" s="802"/>
      <c r="L30" s="803"/>
      <c r="N30" s="1"/>
      <c r="O30" s="1"/>
      <c r="P30" s="1"/>
      <c r="Q30" s="1"/>
    </row>
    <row r="31" spans="1:17" ht="15" customHeight="1">
      <c r="A31" s="273"/>
      <c r="B31" s="1098" t="s">
        <v>658</v>
      </c>
      <c r="C31" s="1098"/>
      <c r="D31" s="265">
        <v>1500</v>
      </c>
      <c r="E31" s="800" t="s">
        <v>642</v>
      </c>
      <c r="F31" s="800" t="s">
        <v>643</v>
      </c>
      <c r="G31" s="802"/>
      <c r="H31" s="802"/>
      <c r="I31" s="802"/>
      <c r="J31" s="802"/>
      <c r="K31" s="802"/>
      <c r="L31" s="803"/>
    </row>
    <row r="32" spans="1:17" ht="15" customHeight="1">
      <c r="A32" s="273"/>
      <c r="B32" s="1098" t="s">
        <v>659</v>
      </c>
      <c r="C32" s="1098"/>
      <c r="D32" s="265">
        <v>1600</v>
      </c>
      <c r="E32" s="800" t="s">
        <v>642</v>
      </c>
      <c r="F32" s="800" t="s">
        <v>643</v>
      </c>
      <c r="G32" s="802"/>
      <c r="H32" s="802"/>
      <c r="I32" s="802"/>
      <c r="J32" s="802"/>
      <c r="K32" s="802"/>
      <c r="L32" s="803"/>
    </row>
    <row r="33" spans="1:17" ht="15" customHeight="1">
      <c r="A33" s="273"/>
      <c r="B33" s="1098" t="s">
        <v>660</v>
      </c>
      <c r="C33" s="1098"/>
      <c r="D33" s="265">
        <v>1700</v>
      </c>
      <c r="E33" s="800" t="s">
        <v>642</v>
      </c>
      <c r="F33" s="800" t="s">
        <v>643</v>
      </c>
      <c r="G33" s="802"/>
      <c r="H33" s="802"/>
      <c r="I33" s="802"/>
      <c r="J33" s="802"/>
      <c r="K33" s="802"/>
      <c r="L33" s="803"/>
    </row>
    <row r="34" spans="1:17" ht="27" customHeight="1">
      <c r="A34" s="273"/>
      <c r="B34" s="1098" t="s">
        <v>661</v>
      </c>
      <c r="C34" s="1098"/>
      <c r="D34" s="265">
        <v>1800</v>
      </c>
      <c r="E34" s="800" t="s">
        <v>642</v>
      </c>
      <c r="F34" s="800" t="s">
        <v>643</v>
      </c>
      <c r="G34" s="802"/>
      <c r="H34" s="802"/>
      <c r="I34" s="802"/>
      <c r="J34" s="802"/>
      <c r="K34" s="802"/>
      <c r="L34" s="803"/>
      <c r="N34" s="56"/>
      <c r="O34" s="56"/>
      <c r="P34" s="56"/>
      <c r="Q34" s="56"/>
    </row>
    <row r="35" spans="1:17" ht="15" customHeight="1">
      <c r="A35" s="273"/>
      <c r="B35" s="1099" t="s">
        <v>662</v>
      </c>
      <c r="C35" s="1099"/>
      <c r="D35" s="265">
        <v>1900</v>
      </c>
      <c r="E35" s="800" t="s">
        <v>642</v>
      </c>
      <c r="F35" s="800" t="s">
        <v>643</v>
      </c>
      <c r="G35" s="802"/>
      <c r="H35" s="802"/>
      <c r="I35" s="802"/>
      <c r="J35" s="802"/>
      <c r="K35" s="802"/>
      <c r="L35" s="803"/>
    </row>
    <row r="36" spans="1:17" ht="2.25" customHeight="1">
      <c r="A36" s="273"/>
      <c r="B36" s="804"/>
      <c r="C36" s="804"/>
      <c r="D36" s="805"/>
      <c r="E36" s="806"/>
      <c r="F36" s="806"/>
      <c r="G36" s="806"/>
      <c r="H36" s="806"/>
      <c r="I36" s="806"/>
      <c r="J36" s="806"/>
      <c r="K36" s="806"/>
      <c r="L36" s="806"/>
    </row>
    <row r="37" spans="1:17" ht="15" customHeight="1">
      <c r="A37" s="273"/>
      <c r="B37" s="1100" t="s">
        <v>663</v>
      </c>
      <c r="C37" s="1100"/>
      <c r="D37" s="808">
        <v>2000</v>
      </c>
      <c r="E37" s="809" t="s">
        <v>642</v>
      </c>
      <c r="F37" s="809" t="s">
        <v>643</v>
      </c>
      <c r="G37" s="810" t="s">
        <v>601</v>
      </c>
      <c r="H37" s="810" t="s">
        <v>601</v>
      </c>
      <c r="I37" s="810" t="s">
        <v>601</v>
      </c>
      <c r="J37" s="810" t="s">
        <v>601</v>
      </c>
      <c r="K37" s="810" t="s">
        <v>601</v>
      </c>
      <c r="L37" s="811" t="s">
        <v>601</v>
      </c>
    </row>
    <row r="38" spans="1:17" ht="15" customHeight="1">
      <c r="A38" s="273"/>
      <c r="B38" s="1098" t="s">
        <v>664</v>
      </c>
      <c r="C38" s="1098"/>
      <c r="D38" s="265">
        <v>2100</v>
      </c>
      <c r="E38" s="812" t="s">
        <v>642</v>
      </c>
      <c r="F38" s="812" t="s">
        <v>643</v>
      </c>
      <c r="G38" s="812" t="s">
        <v>665</v>
      </c>
      <c r="H38" s="812" t="s">
        <v>665</v>
      </c>
      <c r="I38" s="812" t="s">
        <v>665</v>
      </c>
      <c r="J38" s="812" t="s">
        <v>665</v>
      </c>
      <c r="K38" s="812" t="s">
        <v>665</v>
      </c>
      <c r="L38" s="813" t="s">
        <v>665</v>
      </c>
    </row>
    <row r="39" spans="1:17" ht="27" customHeight="1">
      <c r="A39" s="273"/>
      <c r="B39" s="1097" t="s">
        <v>666</v>
      </c>
      <c r="C39" s="1097"/>
      <c r="D39" s="265">
        <v>2101</v>
      </c>
      <c r="E39" s="812" t="s">
        <v>642</v>
      </c>
      <c r="F39" s="812" t="s">
        <v>643</v>
      </c>
      <c r="G39" s="814"/>
      <c r="H39" s="814"/>
      <c r="I39" s="814"/>
      <c r="J39" s="814"/>
      <c r="K39" s="814"/>
      <c r="L39" s="815"/>
    </row>
    <row r="40" spans="1:17" ht="15" customHeight="1">
      <c r="A40" s="273"/>
      <c r="B40" s="1097" t="s">
        <v>667</v>
      </c>
      <c r="C40" s="1097"/>
      <c r="D40" s="265">
        <v>2102</v>
      </c>
      <c r="E40" s="812" t="s">
        <v>642</v>
      </c>
      <c r="F40" s="812" t="s">
        <v>643</v>
      </c>
      <c r="G40" s="814"/>
      <c r="H40" s="814"/>
      <c r="I40" s="814"/>
      <c r="J40" s="814"/>
      <c r="K40" s="814"/>
      <c r="L40" s="815"/>
    </row>
    <row r="41" spans="1:17" ht="15" customHeight="1">
      <c r="A41" s="273"/>
      <c r="B41" s="1097" t="s">
        <v>668</v>
      </c>
      <c r="C41" s="1097"/>
      <c r="D41" s="265">
        <v>2103</v>
      </c>
      <c r="E41" s="812" t="s">
        <v>642</v>
      </c>
      <c r="F41" s="812" t="s">
        <v>643</v>
      </c>
      <c r="G41" s="814"/>
      <c r="H41" s="814"/>
      <c r="I41" s="814"/>
      <c r="J41" s="814"/>
      <c r="K41" s="814"/>
      <c r="L41" s="815"/>
    </row>
    <row r="42" spans="1:17" ht="15" customHeight="1">
      <c r="A42" s="273"/>
      <c r="B42" s="1097" t="s">
        <v>669</v>
      </c>
      <c r="C42" s="1097"/>
      <c r="D42" s="265">
        <v>2104</v>
      </c>
      <c r="E42" s="812" t="s">
        <v>642</v>
      </c>
      <c r="F42" s="812" t="s">
        <v>643</v>
      </c>
      <c r="G42" s="814"/>
      <c r="H42" s="814"/>
      <c r="I42" s="814"/>
      <c r="J42" s="814"/>
      <c r="K42" s="814"/>
      <c r="L42" s="815"/>
    </row>
    <row r="43" spans="1:17" ht="15" customHeight="1">
      <c r="A43" s="273"/>
      <c r="B43" s="1097" t="s">
        <v>670</v>
      </c>
      <c r="C43" s="1097"/>
      <c r="D43" s="265">
        <v>2105</v>
      </c>
      <c r="E43" s="812" t="s">
        <v>642</v>
      </c>
      <c r="F43" s="812" t="s">
        <v>643</v>
      </c>
      <c r="G43" s="814"/>
      <c r="H43" s="814"/>
      <c r="I43" s="814"/>
      <c r="J43" s="814"/>
      <c r="K43" s="814"/>
      <c r="L43" s="815"/>
    </row>
    <row r="44" spans="1:17" ht="24" customHeight="1">
      <c r="A44" s="273"/>
      <c r="B44" s="1098" t="s">
        <v>671</v>
      </c>
      <c r="C44" s="1098"/>
      <c r="D44" s="265">
        <v>2200</v>
      </c>
      <c r="E44" s="812" t="s">
        <v>642</v>
      </c>
      <c r="F44" s="812" t="s">
        <v>643</v>
      </c>
      <c r="G44" s="812" t="s">
        <v>672</v>
      </c>
      <c r="H44" s="812" t="s">
        <v>672</v>
      </c>
      <c r="I44" s="812" t="s">
        <v>672</v>
      </c>
      <c r="J44" s="812" t="s">
        <v>672</v>
      </c>
      <c r="K44" s="812" t="s">
        <v>672</v>
      </c>
      <c r="L44" s="813" t="s">
        <v>672</v>
      </c>
    </row>
    <row r="45" spans="1:17" ht="27.75" customHeight="1">
      <c r="A45" s="273"/>
      <c r="B45" s="1097" t="s">
        <v>673</v>
      </c>
      <c r="C45" s="1097"/>
      <c r="D45" s="265">
        <v>2201</v>
      </c>
      <c r="E45" s="812" t="s">
        <v>642</v>
      </c>
      <c r="F45" s="812" t="s">
        <v>643</v>
      </c>
      <c r="G45" s="814"/>
      <c r="H45" s="814"/>
      <c r="I45" s="814"/>
      <c r="J45" s="814"/>
      <c r="K45" s="814"/>
      <c r="L45" s="815"/>
    </row>
    <row r="46" spans="1:17" ht="15" customHeight="1">
      <c r="A46" s="273"/>
      <c r="B46" s="1097" t="s">
        <v>674</v>
      </c>
      <c r="C46" s="1097"/>
      <c r="D46" s="265">
        <v>2202</v>
      </c>
      <c r="E46" s="812" t="s">
        <v>642</v>
      </c>
      <c r="F46" s="812" t="s">
        <v>643</v>
      </c>
      <c r="G46" s="814"/>
      <c r="H46" s="814"/>
      <c r="I46" s="814"/>
      <c r="J46" s="814"/>
      <c r="K46" s="814"/>
      <c r="L46" s="815"/>
    </row>
    <row r="47" spans="1:17" ht="15" customHeight="1">
      <c r="A47" s="273"/>
      <c r="B47" s="1097" t="s">
        <v>675</v>
      </c>
      <c r="C47" s="1097"/>
      <c r="D47" s="265">
        <v>2203</v>
      </c>
      <c r="E47" s="812" t="s">
        <v>642</v>
      </c>
      <c r="F47" s="812" t="s">
        <v>643</v>
      </c>
      <c r="G47" s="814"/>
      <c r="H47" s="814"/>
      <c r="I47" s="814"/>
      <c r="J47" s="814"/>
      <c r="K47" s="814"/>
      <c r="L47" s="815"/>
    </row>
    <row r="48" spans="1:17" ht="15" customHeight="1">
      <c r="A48" s="273"/>
      <c r="B48" s="1097" t="s">
        <v>676</v>
      </c>
      <c r="C48" s="1097"/>
      <c r="D48" s="265">
        <v>2204</v>
      </c>
      <c r="E48" s="812" t="s">
        <v>642</v>
      </c>
      <c r="F48" s="812" t="s">
        <v>643</v>
      </c>
      <c r="G48" s="814"/>
      <c r="H48" s="814"/>
      <c r="I48" s="814"/>
      <c r="J48" s="814"/>
      <c r="K48" s="814"/>
      <c r="L48" s="815"/>
    </row>
    <row r="49" spans="1:20" ht="15" customHeight="1">
      <c r="A49" s="273"/>
      <c r="B49" s="1097" t="s">
        <v>677</v>
      </c>
      <c r="C49" s="1097"/>
      <c r="D49" s="265">
        <v>2205</v>
      </c>
      <c r="E49" s="812" t="s">
        <v>642</v>
      </c>
      <c r="F49" s="812" t="s">
        <v>643</v>
      </c>
      <c r="G49" s="814"/>
      <c r="H49" s="814"/>
      <c r="I49" s="814"/>
      <c r="J49" s="814"/>
      <c r="K49" s="814"/>
      <c r="L49" s="815"/>
    </row>
    <row r="50" spans="1:20" ht="12.75" customHeight="1">
      <c r="A50" s="273"/>
      <c r="B50" s="1097" t="s">
        <v>678</v>
      </c>
      <c r="C50" s="1097"/>
      <c r="D50" s="265">
        <v>2206</v>
      </c>
      <c r="E50" s="812" t="s">
        <v>642</v>
      </c>
      <c r="F50" s="812" t="s">
        <v>643</v>
      </c>
      <c r="G50" s="814"/>
      <c r="H50" s="814"/>
      <c r="I50" s="814"/>
      <c r="J50" s="814"/>
      <c r="K50" s="814"/>
      <c r="L50" s="815"/>
    </row>
    <row r="51" spans="1:20" ht="24" customHeight="1">
      <c r="A51" s="273"/>
      <c r="B51" s="1101" t="s">
        <v>679</v>
      </c>
      <c r="C51" s="1101"/>
      <c r="D51" s="817">
        <v>3000</v>
      </c>
      <c r="E51" s="809" t="s">
        <v>642</v>
      </c>
      <c r="F51" s="809" t="s">
        <v>643</v>
      </c>
      <c r="G51" s="809" t="s">
        <v>680</v>
      </c>
      <c r="H51" s="809" t="s">
        <v>680</v>
      </c>
      <c r="I51" s="809" t="s">
        <v>680</v>
      </c>
      <c r="J51" s="809" t="s">
        <v>680</v>
      </c>
      <c r="K51" s="809" t="s">
        <v>680</v>
      </c>
      <c r="L51" s="818" t="s">
        <v>680</v>
      </c>
    </row>
    <row r="52" spans="1:20" ht="15" customHeight="1">
      <c r="A52" s="273"/>
      <c r="B52" s="1098" t="s">
        <v>681</v>
      </c>
      <c r="C52" s="1098"/>
      <c r="D52" s="265">
        <v>3100</v>
      </c>
      <c r="E52" s="812" t="s">
        <v>642</v>
      </c>
      <c r="F52" s="812" t="s">
        <v>643</v>
      </c>
      <c r="G52" s="819"/>
      <c r="H52" s="819"/>
      <c r="I52" s="819"/>
      <c r="J52" s="819"/>
      <c r="K52" s="819"/>
      <c r="L52" s="820"/>
    </row>
    <row r="53" spans="1:20" ht="15" customHeight="1">
      <c r="A53" s="273"/>
      <c r="B53" s="1098" t="s">
        <v>682</v>
      </c>
      <c r="C53" s="1098"/>
      <c r="D53" s="265">
        <v>3200</v>
      </c>
      <c r="E53" s="812" t="s">
        <v>642</v>
      </c>
      <c r="F53" s="812" t="s">
        <v>643</v>
      </c>
      <c r="G53" s="819"/>
      <c r="H53" s="819"/>
      <c r="I53" s="819"/>
      <c r="J53" s="819"/>
      <c r="K53" s="819"/>
      <c r="L53" s="820"/>
    </row>
    <row r="54" spans="1:20" ht="15" customHeight="1">
      <c r="A54" s="273"/>
      <c r="B54" s="1098" t="s">
        <v>683</v>
      </c>
      <c r="C54" s="1098"/>
      <c r="D54" s="265">
        <v>3300</v>
      </c>
      <c r="E54" s="812" t="s">
        <v>642</v>
      </c>
      <c r="F54" s="812" t="s">
        <v>643</v>
      </c>
      <c r="G54" s="819"/>
      <c r="H54" s="819"/>
      <c r="I54" s="819"/>
      <c r="J54" s="819"/>
      <c r="K54" s="819"/>
      <c r="L54" s="820"/>
    </row>
    <row r="55" spans="1:20" ht="15" customHeight="1">
      <c r="A55" s="273"/>
      <c r="B55" s="1098" t="s">
        <v>684</v>
      </c>
      <c r="C55" s="1098"/>
      <c r="D55" s="265">
        <v>3400</v>
      </c>
      <c r="E55" s="812" t="s">
        <v>642</v>
      </c>
      <c r="F55" s="812" t="s">
        <v>643</v>
      </c>
      <c r="G55" s="819"/>
      <c r="H55" s="819"/>
      <c r="I55" s="819"/>
      <c r="J55" s="819"/>
      <c r="K55" s="819"/>
      <c r="L55" s="820"/>
    </row>
    <row r="56" spans="1:20" ht="15" customHeight="1">
      <c r="A56" s="273"/>
      <c r="B56" s="1098" t="s">
        <v>685</v>
      </c>
      <c r="C56" s="1098"/>
      <c r="D56" s="265">
        <v>3500</v>
      </c>
      <c r="E56" s="812" t="s">
        <v>642</v>
      </c>
      <c r="F56" s="812" t="s">
        <v>643</v>
      </c>
      <c r="G56" s="819"/>
      <c r="H56" s="819"/>
      <c r="I56" s="819"/>
      <c r="J56" s="819"/>
      <c r="K56" s="819"/>
      <c r="L56" s="820"/>
    </row>
    <row r="57" spans="1:20" ht="15" customHeight="1">
      <c r="A57" s="273"/>
      <c r="B57" s="1098" t="s">
        <v>686</v>
      </c>
      <c r="C57" s="1098"/>
      <c r="D57" s="265">
        <v>3600</v>
      </c>
      <c r="E57" s="812" t="s">
        <v>642</v>
      </c>
      <c r="F57" s="812" t="s">
        <v>643</v>
      </c>
      <c r="G57" s="819"/>
      <c r="H57" s="819"/>
      <c r="I57" s="819"/>
      <c r="J57" s="819"/>
      <c r="K57" s="819"/>
      <c r="L57" s="820"/>
    </row>
    <row r="58" spans="1:20" ht="15" customHeight="1">
      <c r="A58" s="273"/>
      <c r="B58" s="1098" t="s">
        <v>687</v>
      </c>
      <c r="C58" s="1098"/>
      <c r="D58" s="265">
        <v>3700</v>
      </c>
      <c r="E58" s="812" t="s">
        <v>642</v>
      </c>
      <c r="F58" s="812" t="s">
        <v>643</v>
      </c>
      <c r="G58" s="819"/>
      <c r="H58" s="819"/>
      <c r="I58" s="819"/>
      <c r="J58" s="819"/>
      <c r="K58" s="819"/>
      <c r="L58" s="820"/>
    </row>
    <row r="59" spans="1:20" ht="14.25" customHeight="1">
      <c r="A59" s="273"/>
      <c r="B59" s="1098" t="s">
        <v>688</v>
      </c>
      <c r="C59" s="1098"/>
      <c r="D59" s="265">
        <v>3800</v>
      </c>
      <c r="E59" s="812" t="s">
        <v>642</v>
      </c>
      <c r="F59" s="812" t="s">
        <v>643</v>
      </c>
      <c r="G59" s="819"/>
      <c r="H59" s="819"/>
      <c r="I59" s="819"/>
      <c r="J59" s="819"/>
      <c r="K59" s="819"/>
      <c r="L59" s="820"/>
    </row>
    <row r="60" spans="1:20" ht="40.5" customHeight="1">
      <c r="A60" s="273"/>
      <c r="B60" s="1098" t="s">
        <v>689</v>
      </c>
      <c r="C60" s="1098"/>
      <c r="D60" s="265">
        <v>3900</v>
      </c>
      <c r="E60" s="812" t="s">
        <v>642</v>
      </c>
      <c r="F60" s="812" t="s">
        <v>643</v>
      </c>
      <c r="G60" s="819"/>
      <c r="H60" s="819"/>
      <c r="I60" s="819"/>
      <c r="J60" s="819"/>
      <c r="K60" s="819"/>
      <c r="L60" s="820"/>
    </row>
    <row r="61" spans="1:20" ht="27" customHeight="1">
      <c r="B61" s="1102" t="s">
        <v>177</v>
      </c>
      <c r="C61" s="1102"/>
      <c r="D61" s="267">
        <v>9000</v>
      </c>
      <c r="E61" s="821" t="s">
        <v>642</v>
      </c>
      <c r="F61" s="822" t="s">
        <v>643</v>
      </c>
      <c r="G61" s="767" t="s">
        <v>438</v>
      </c>
      <c r="H61" s="767" t="s">
        <v>438</v>
      </c>
      <c r="I61" s="767" t="s">
        <v>438</v>
      </c>
      <c r="J61" s="767" t="s">
        <v>438</v>
      </c>
      <c r="K61" s="767" t="s">
        <v>438</v>
      </c>
      <c r="L61" s="823" t="s">
        <v>438</v>
      </c>
    </row>
    <row r="62" spans="1:20">
      <c r="B62" s="251"/>
      <c r="C62" s="251"/>
    </row>
    <row r="63" spans="1:20" ht="18.75" customHeight="1">
      <c r="B63" s="1103" t="s">
        <v>690</v>
      </c>
      <c r="C63" s="1103"/>
      <c r="D63" s="1103"/>
      <c r="E63" s="1103"/>
      <c r="F63" s="1103"/>
      <c r="G63" s="1103"/>
      <c r="H63" s="1103"/>
      <c r="I63" s="1103"/>
      <c r="J63" s="1103"/>
      <c r="K63" s="1103"/>
      <c r="L63" s="1103"/>
      <c r="M63" s="824"/>
      <c r="R63" s="824"/>
      <c r="S63" s="824"/>
      <c r="T63" s="824"/>
    </row>
    <row r="67" spans="2:5">
      <c r="B67" s="1104"/>
      <c r="C67" s="1104"/>
      <c r="D67" s="1104"/>
      <c r="E67" s="1104"/>
    </row>
  </sheetData>
  <mergeCells count="62">
    <mergeCell ref="B63:L63"/>
    <mergeCell ref="B67:E67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1:C31"/>
    <mergeCell ref="B32:C32"/>
    <mergeCell ref="B33:C33"/>
    <mergeCell ref="B34:C34"/>
    <mergeCell ref="B35:C35"/>
    <mergeCell ref="B24:C24"/>
    <mergeCell ref="B25:C25"/>
    <mergeCell ref="N25:Q30"/>
    <mergeCell ref="B26:C26"/>
    <mergeCell ref="B27:C27"/>
    <mergeCell ref="B28:C28"/>
    <mergeCell ref="B29:C29"/>
    <mergeCell ref="B30:C30"/>
    <mergeCell ref="B17:C17"/>
    <mergeCell ref="N17:Q23"/>
    <mergeCell ref="B18:C18"/>
    <mergeCell ref="B19:C19"/>
    <mergeCell ref="B20:C20"/>
    <mergeCell ref="B21:C21"/>
    <mergeCell ref="B22:C22"/>
    <mergeCell ref="B23:C23"/>
    <mergeCell ref="B1:L1"/>
    <mergeCell ref="N3:Q8"/>
    <mergeCell ref="B7:B8"/>
    <mergeCell ref="K7:K8"/>
    <mergeCell ref="N10:Q15"/>
    <mergeCell ref="B11:L11"/>
    <mergeCell ref="B13:C16"/>
    <mergeCell ref="D13:D16"/>
    <mergeCell ref="E13:L13"/>
    <mergeCell ref="E14:F15"/>
    <mergeCell ref="G14:L14"/>
    <mergeCell ref="G15:H15"/>
    <mergeCell ref="I15:J15"/>
    <mergeCell ref="K15:L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6D9F1"/>
  </sheetPr>
  <dimension ref="A1:AMJ45"/>
  <sheetViews>
    <sheetView showGridLines="0" topLeftCell="A27" zoomScale="88" zoomScaleNormal="88" workbookViewId="0">
      <selection activeCell="P40" sqref="P40"/>
    </sheetView>
  </sheetViews>
  <sheetFormatPr defaultColWidth="9.140625" defaultRowHeight="15"/>
  <cols>
    <col min="1" max="1" width="1" style="65" customWidth="1"/>
    <col min="2" max="2" width="25.85546875" style="19" customWidth="1"/>
    <col min="3" max="3" width="6" style="66" customWidth="1"/>
    <col min="4" max="4" width="8.28515625" style="19" customWidth="1"/>
    <col min="5" max="5" width="6.5703125" style="19" customWidth="1"/>
    <col min="6" max="6" width="14.42578125" style="19" customWidth="1"/>
    <col min="7" max="7" width="10" style="19" customWidth="1"/>
    <col min="8" max="8" width="12.140625" style="65" customWidth="1"/>
    <col min="9" max="9" width="10" style="65" customWidth="1"/>
    <col min="10" max="10" width="11.28515625" style="65" customWidth="1"/>
    <col min="11" max="11" width="10" style="65" customWidth="1"/>
    <col min="12" max="12" width="9.5703125" style="65" customWidth="1"/>
    <col min="13" max="13" width="10" style="65" customWidth="1"/>
    <col min="14" max="14" width="5" style="65" customWidth="1"/>
    <col min="15" max="15" width="10" style="65" customWidth="1"/>
    <col min="16" max="17" width="11.7109375" style="65" customWidth="1"/>
    <col min="18" max="18" width="10.140625" style="65" customWidth="1"/>
    <col min="19" max="19" width="10" style="65" customWidth="1"/>
    <col min="20" max="20" width="10.42578125" style="65" customWidth="1"/>
    <col min="21" max="21" width="10" style="65" customWidth="1"/>
    <col min="22" max="22" width="9.140625" style="65"/>
    <col min="23" max="26" width="8.85546875" style="15" customWidth="1"/>
    <col min="27" max="1024" width="9.140625" style="65"/>
  </cols>
  <sheetData>
    <row r="1" spans="1:26">
      <c r="B1" s="896" t="s">
        <v>92</v>
      </c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</row>
    <row r="2" spans="1:26" ht="7.5" customHeight="1">
      <c r="B2" s="67"/>
      <c r="C2" s="68"/>
      <c r="D2" s="69"/>
      <c r="E2" s="70"/>
      <c r="F2" s="70"/>
      <c r="G2" s="70"/>
      <c r="W2" s="17" t="s">
        <v>2</v>
      </c>
      <c r="X2" s="18"/>
      <c r="Y2" s="18"/>
      <c r="Z2" s="18"/>
    </row>
    <row r="3" spans="1:26" ht="15" customHeight="1">
      <c r="A3" s="71"/>
      <c r="B3" s="8" t="s">
        <v>18</v>
      </c>
      <c r="C3" s="897" t="s">
        <v>19</v>
      </c>
      <c r="D3" s="7" t="s">
        <v>93</v>
      </c>
      <c r="E3" s="7" t="s">
        <v>94</v>
      </c>
      <c r="F3" s="898" t="s">
        <v>95</v>
      </c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W3" s="12" t="s">
        <v>4</v>
      </c>
      <c r="X3" s="12"/>
      <c r="Y3" s="12"/>
      <c r="Z3" s="12"/>
    </row>
    <row r="4" spans="1:26" ht="15" customHeight="1">
      <c r="A4" s="71"/>
      <c r="B4" s="8"/>
      <c r="C4" s="897"/>
      <c r="D4" s="7"/>
      <c r="E4" s="7"/>
      <c r="F4" s="899" t="s">
        <v>96</v>
      </c>
      <c r="G4" s="900" t="s">
        <v>97</v>
      </c>
      <c r="H4" s="899" t="s">
        <v>98</v>
      </c>
      <c r="I4" s="900" t="s">
        <v>99</v>
      </c>
      <c r="J4" s="901" t="s">
        <v>100</v>
      </c>
      <c r="K4" s="901"/>
      <c r="L4" s="901"/>
      <c r="M4" s="901"/>
      <c r="N4" s="901" t="s">
        <v>101</v>
      </c>
      <c r="O4" s="900" t="s">
        <v>97</v>
      </c>
      <c r="P4" s="902" t="s">
        <v>102</v>
      </c>
      <c r="Q4" s="900" t="s">
        <v>97</v>
      </c>
      <c r="R4" s="903" t="s">
        <v>103</v>
      </c>
      <c r="S4" s="903"/>
      <c r="T4" s="903"/>
      <c r="U4" s="903"/>
      <c r="W4" s="12"/>
      <c r="X4" s="12"/>
      <c r="Y4" s="12"/>
      <c r="Z4" s="12"/>
    </row>
    <row r="5" spans="1:26" ht="15" customHeight="1">
      <c r="A5" s="71"/>
      <c r="B5" s="8"/>
      <c r="C5" s="897"/>
      <c r="D5" s="7"/>
      <c r="E5" s="7"/>
      <c r="F5" s="899"/>
      <c r="G5" s="900"/>
      <c r="H5" s="899"/>
      <c r="I5" s="900"/>
      <c r="J5" s="900" t="s">
        <v>104</v>
      </c>
      <c r="K5" s="900"/>
      <c r="L5" s="900"/>
      <c r="M5" s="900"/>
      <c r="N5" s="901"/>
      <c r="O5" s="900"/>
      <c r="P5" s="902"/>
      <c r="Q5" s="900"/>
      <c r="R5" s="900" t="s">
        <v>105</v>
      </c>
      <c r="S5" s="900" t="s">
        <v>99</v>
      </c>
      <c r="T5" s="900" t="s">
        <v>106</v>
      </c>
      <c r="U5" s="900" t="s">
        <v>99</v>
      </c>
      <c r="W5" s="12"/>
      <c r="X5" s="12"/>
      <c r="Y5" s="12"/>
      <c r="Z5" s="12"/>
    </row>
    <row r="6" spans="1:26" ht="102.75" customHeight="1">
      <c r="A6" s="71"/>
      <c r="B6" s="8"/>
      <c r="C6" s="897"/>
      <c r="D6" s="7"/>
      <c r="E6" s="7"/>
      <c r="F6" s="899"/>
      <c r="G6" s="900"/>
      <c r="H6" s="899"/>
      <c r="I6" s="900"/>
      <c r="J6" s="72" t="s">
        <v>107</v>
      </c>
      <c r="K6" s="72" t="s">
        <v>97</v>
      </c>
      <c r="L6" s="72" t="s">
        <v>108</v>
      </c>
      <c r="M6" s="72" t="s">
        <v>99</v>
      </c>
      <c r="N6" s="901"/>
      <c r="O6" s="900"/>
      <c r="P6" s="902"/>
      <c r="Q6" s="900"/>
      <c r="R6" s="900"/>
      <c r="S6" s="900"/>
      <c r="T6" s="900"/>
      <c r="U6" s="900"/>
      <c r="W6" s="12"/>
      <c r="X6" s="12"/>
      <c r="Y6" s="12"/>
      <c r="Z6" s="12"/>
    </row>
    <row r="7" spans="1:26" s="75" customFormat="1" ht="11.25" customHeight="1">
      <c r="B7" s="42">
        <v>1</v>
      </c>
      <c r="C7" s="76" t="s">
        <v>23</v>
      </c>
      <c r="D7" s="43" t="s">
        <v>24</v>
      </c>
      <c r="E7" s="44" t="s">
        <v>25</v>
      </c>
      <c r="F7" s="45" t="s">
        <v>26</v>
      </c>
      <c r="G7" s="45" t="s">
        <v>109</v>
      </c>
      <c r="H7" s="45" t="s">
        <v>110</v>
      </c>
      <c r="I7" s="45" t="s">
        <v>111</v>
      </c>
      <c r="J7" s="45" t="s">
        <v>112</v>
      </c>
      <c r="K7" s="45" t="s">
        <v>113</v>
      </c>
      <c r="L7" s="45" t="s">
        <v>114</v>
      </c>
      <c r="M7" s="45" t="s">
        <v>115</v>
      </c>
      <c r="N7" s="45" t="s">
        <v>116</v>
      </c>
      <c r="O7" s="77" t="s">
        <v>117</v>
      </c>
      <c r="P7" s="45" t="s">
        <v>118</v>
      </c>
      <c r="Q7" s="45" t="s">
        <v>119</v>
      </c>
      <c r="R7" s="45" t="s">
        <v>120</v>
      </c>
      <c r="S7" s="45" t="s">
        <v>121</v>
      </c>
      <c r="T7" s="45" t="s">
        <v>122</v>
      </c>
      <c r="U7" s="45" t="s">
        <v>123</v>
      </c>
      <c r="W7" s="12"/>
      <c r="X7" s="12"/>
      <c r="Y7" s="12"/>
      <c r="Z7" s="12"/>
    </row>
    <row r="8" spans="1:26" ht="54" customHeight="1">
      <c r="B8" s="78" t="s">
        <v>124</v>
      </c>
      <c r="C8" s="79" t="s">
        <v>29</v>
      </c>
      <c r="D8" s="80" t="s">
        <v>125</v>
      </c>
      <c r="E8" s="81" t="s">
        <v>126</v>
      </c>
      <c r="F8" s="82">
        <v>17226232.260000002</v>
      </c>
      <c r="G8" s="81" t="s">
        <v>127</v>
      </c>
      <c r="H8" s="83"/>
      <c r="I8" s="81" t="s">
        <v>128</v>
      </c>
      <c r="J8" s="83"/>
      <c r="K8" s="81" t="s">
        <v>129</v>
      </c>
      <c r="L8" s="83"/>
      <c r="M8" s="81" t="s">
        <v>130</v>
      </c>
      <c r="N8" s="83"/>
      <c r="O8" s="81" t="s">
        <v>131</v>
      </c>
      <c r="P8" s="83">
        <v>296520.18</v>
      </c>
      <c r="Q8" s="84" t="s">
        <v>132</v>
      </c>
      <c r="R8" s="85"/>
      <c r="S8" s="86" t="s">
        <v>133</v>
      </c>
      <c r="T8" s="85"/>
      <c r="U8" s="86" t="s">
        <v>134</v>
      </c>
      <c r="W8" s="12"/>
      <c r="X8" s="12"/>
      <c r="Y8" s="12"/>
      <c r="Z8" s="12"/>
    </row>
    <row r="9" spans="1:26" ht="30" customHeight="1">
      <c r="B9" s="78" t="s">
        <v>135</v>
      </c>
      <c r="C9" s="87" t="s">
        <v>31</v>
      </c>
      <c r="D9" s="88" t="s">
        <v>125</v>
      </c>
      <c r="E9" s="88" t="s">
        <v>126</v>
      </c>
      <c r="F9" s="89">
        <v>4854428.79</v>
      </c>
      <c r="G9" s="88" t="s">
        <v>127</v>
      </c>
      <c r="H9" s="90"/>
      <c r="I9" s="88" t="s">
        <v>128</v>
      </c>
      <c r="J9" s="90"/>
      <c r="K9" s="88" t="s">
        <v>129</v>
      </c>
      <c r="L9" s="90"/>
      <c r="M9" s="88" t="s">
        <v>130</v>
      </c>
      <c r="N9" s="90"/>
      <c r="O9" s="88" t="s">
        <v>130</v>
      </c>
      <c r="P9" s="90">
        <v>89838.66</v>
      </c>
      <c r="Q9" s="91" t="s">
        <v>132</v>
      </c>
      <c r="R9" s="92"/>
      <c r="S9" s="91" t="s">
        <v>133</v>
      </c>
      <c r="T9" s="92"/>
      <c r="U9" s="93" t="s">
        <v>134</v>
      </c>
      <c r="W9" s="18"/>
      <c r="X9" s="18"/>
      <c r="Y9" s="18"/>
      <c r="Z9" s="18"/>
    </row>
    <row r="10" spans="1:26" ht="27.75" customHeight="1">
      <c r="B10" s="78" t="s">
        <v>136</v>
      </c>
      <c r="C10" s="87" t="s">
        <v>33</v>
      </c>
      <c r="D10" s="88" t="s">
        <v>125</v>
      </c>
      <c r="E10" s="88" t="s">
        <v>126</v>
      </c>
      <c r="F10" s="94">
        <f>SUM(F11+F12+F13+F14+F15+F16+F17+F20)</f>
        <v>6687775.8799999999</v>
      </c>
      <c r="G10" s="88" t="s">
        <v>127</v>
      </c>
      <c r="H10" s="90">
        <f>SUM(H12+H15+H16+H17+H20)</f>
        <v>13042514.1</v>
      </c>
      <c r="I10" s="88" t="s">
        <v>128</v>
      </c>
      <c r="J10" s="90"/>
      <c r="K10" s="88" t="s">
        <v>129</v>
      </c>
      <c r="L10" s="90"/>
      <c r="M10" s="88" t="s">
        <v>130</v>
      </c>
      <c r="N10" s="90"/>
      <c r="O10" s="88" t="s">
        <v>130</v>
      </c>
      <c r="P10" s="90">
        <f>SUM(P12+P15+P16+P17+P20)</f>
        <v>743042.44</v>
      </c>
      <c r="Q10" s="91" t="s">
        <v>132</v>
      </c>
      <c r="R10" s="92"/>
      <c r="S10" s="91" t="s">
        <v>133</v>
      </c>
      <c r="T10" s="92"/>
      <c r="U10" s="93" t="s">
        <v>134</v>
      </c>
      <c r="W10" s="10" t="s">
        <v>16</v>
      </c>
      <c r="X10" s="10"/>
      <c r="Y10" s="10"/>
      <c r="Z10" s="10"/>
    </row>
    <row r="11" spans="1:26" ht="64.5">
      <c r="B11" s="95" t="s">
        <v>137</v>
      </c>
      <c r="C11" s="87" t="s">
        <v>138</v>
      </c>
      <c r="D11" s="88" t="s">
        <v>125</v>
      </c>
      <c r="E11" s="88" t="s">
        <v>126</v>
      </c>
      <c r="F11" s="94">
        <v>24552.78</v>
      </c>
      <c r="G11" s="88" t="s">
        <v>127</v>
      </c>
      <c r="H11" s="90"/>
      <c r="I11" s="88" t="s">
        <v>128</v>
      </c>
      <c r="J11" s="90"/>
      <c r="K11" s="88" t="s">
        <v>129</v>
      </c>
      <c r="L11" s="90"/>
      <c r="M11" s="88" t="s">
        <v>130</v>
      </c>
      <c r="N11" s="90"/>
      <c r="O11" s="88" t="s">
        <v>130</v>
      </c>
      <c r="P11" s="90"/>
      <c r="Q11" s="91" t="s">
        <v>132</v>
      </c>
      <c r="R11" s="92"/>
      <c r="S11" s="91" t="s">
        <v>133</v>
      </c>
      <c r="T11" s="92"/>
      <c r="U11" s="93" t="s">
        <v>134</v>
      </c>
      <c r="W11" s="10"/>
      <c r="X11" s="10"/>
      <c r="Y11" s="10"/>
      <c r="Z11" s="10"/>
    </row>
    <row r="12" spans="1:26" ht="64.5">
      <c r="B12" s="96" t="s">
        <v>139</v>
      </c>
      <c r="C12" s="87" t="s">
        <v>140</v>
      </c>
      <c r="D12" s="88" t="s">
        <v>125</v>
      </c>
      <c r="E12" s="88" t="s">
        <v>126</v>
      </c>
      <c r="F12" s="94">
        <v>109707.6</v>
      </c>
      <c r="G12" s="88" t="s">
        <v>127</v>
      </c>
      <c r="H12" s="90">
        <v>360027.8</v>
      </c>
      <c r="I12" s="88" t="s">
        <v>128</v>
      </c>
      <c r="J12" s="90"/>
      <c r="K12" s="88" t="s">
        <v>129</v>
      </c>
      <c r="L12" s="90"/>
      <c r="M12" s="88" t="s">
        <v>130</v>
      </c>
      <c r="N12" s="90"/>
      <c r="O12" s="88" t="s">
        <v>130</v>
      </c>
      <c r="P12" s="90">
        <v>2825.87</v>
      </c>
      <c r="Q12" s="91" t="s">
        <v>132</v>
      </c>
      <c r="R12" s="92"/>
      <c r="S12" s="91" t="s">
        <v>133</v>
      </c>
      <c r="T12" s="92"/>
      <c r="U12" s="93" t="s">
        <v>134</v>
      </c>
      <c r="W12" s="10"/>
      <c r="X12" s="10"/>
      <c r="Y12" s="10"/>
      <c r="Z12" s="10"/>
    </row>
    <row r="13" spans="1:26" ht="64.5">
      <c r="B13" s="96" t="s">
        <v>141</v>
      </c>
      <c r="C13" s="87" t="s">
        <v>142</v>
      </c>
      <c r="D13" s="88" t="s">
        <v>125</v>
      </c>
      <c r="E13" s="88" t="s">
        <v>126</v>
      </c>
      <c r="F13" s="94">
        <v>1474474.55</v>
      </c>
      <c r="G13" s="88" t="s">
        <v>127</v>
      </c>
      <c r="H13" s="90"/>
      <c r="I13" s="88" t="s">
        <v>128</v>
      </c>
      <c r="J13" s="90"/>
      <c r="K13" s="88" t="s">
        <v>129</v>
      </c>
      <c r="L13" s="90"/>
      <c r="M13" s="88" t="s">
        <v>130</v>
      </c>
      <c r="N13" s="90"/>
      <c r="O13" s="88" t="s">
        <v>130</v>
      </c>
      <c r="P13" s="90"/>
      <c r="Q13" s="91" t="s">
        <v>132</v>
      </c>
      <c r="R13" s="92"/>
      <c r="S13" s="91" t="s">
        <v>133</v>
      </c>
      <c r="T13" s="92"/>
      <c r="U13" s="93" t="s">
        <v>134</v>
      </c>
      <c r="W13" s="10"/>
      <c r="X13" s="10"/>
      <c r="Y13" s="10"/>
      <c r="Z13" s="10"/>
    </row>
    <row r="14" spans="1:26" ht="39" customHeight="1">
      <c r="B14" s="96" t="s">
        <v>143</v>
      </c>
      <c r="C14" s="87" t="s">
        <v>144</v>
      </c>
      <c r="D14" s="88" t="s">
        <v>125</v>
      </c>
      <c r="E14" s="88" t="s">
        <v>126</v>
      </c>
      <c r="F14" s="94">
        <v>2231.7600000000002</v>
      </c>
      <c r="G14" s="88" t="s">
        <v>127</v>
      </c>
      <c r="H14" s="90"/>
      <c r="I14" s="88" t="s">
        <v>128</v>
      </c>
      <c r="J14" s="90"/>
      <c r="K14" s="88" t="s">
        <v>129</v>
      </c>
      <c r="L14" s="90"/>
      <c r="M14" s="88" t="s">
        <v>130</v>
      </c>
      <c r="N14" s="90"/>
      <c r="O14" s="88" t="s">
        <v>130</v>
      </c>
      <c r="P14" s="90"/>
      <c r="Q14" s="91" t="s">
        <v>132</v>
      </c>
      <c r="R14" s="92"/>
      <c r="S14" s="91" t="s">
        <v>133</v>
      </c>
      <c r="T14" s="92"/>
      <c r="U14" s="93" t="s">
        <v>134</v>
      </c>
      <c r="W14" s="10"/>
      <c r="X14" s="10"/>
      <c r="Y14" s="10"/>
      <c r="Z14" s="10"/>
    </row>
    <row r="15" spans="1:26" ht="42" customHeight="1">
      <c r="B15" s="96" t="s">
        <v>145</v>
      </c>
      <c r="C15" s="87" t="s">
        <v>146</v>
      </c>
      <c r="D15" s="88" t="s">
        <v>125</v>
      </c>
      <c r="E15" s="88" t="s">
        <v>126</v>
      </c>
      <c r="F15" s="94">
        <v>103833.09</v>
      </c>
      <c r="G15" s="88" t="s">
        <v>127</v>
      </c>
      <c r="H15" s="90">
        <v>49600</v>
      </c>
      <c r="I15" s="88" t="s">
        <v>128</v>
      </c>
      <c r="J15" s="90"/>
      <c r="K15" s="88" t="s">
        <v>129</v>
      </c>
      <c r="L15" s="90"/>
      <c r="M15" s="88" t="s">
        <v>130</v>
      </c>
      <c r="N15" s="90"/>
      <c r="O15" s="88" t="s">
        <v>130</v>
      </c>
      <c r="P15" s="90">
        <v>2380.77</v>
      </c>
      <c r="Q15" s="91" t="s">
        <v>132</v>
      </c>
      <c r="R15" s="92"/>
      <c r="S15" s="91" t="s">
        <v>133</v>
      </c>
      <c r="T15" s="92"/>
      <c r="U15" s="93" t="s">
        <v>134</v>
      </c>
      <c r="W15" s="10"/>
      <c r="X15" s="10"/>
      <c r="Y15" s="10"/>
      <c r="Z15" s="10"/>
    </row>
    <row r="16" spans="1:26" ht="64.5">
      <c r="B16" s="96" t="s">
        <v>147</v>
      </c>
      <c r="C16" s="87" t="s">
        <v>148</v>
      </c>
      <c r="D16" s="88" t="s">
        <v>125</v>
      </c>
      <c r="E16" s="88" t="s">
        <v>126</v>
      </c>
      <c r="F16" s="94">
        <v>4768935.0999999996</v>
      </c>
      <c r="G16" s="88" t="s">
        <v>127</v>
      </c>
      <c r="H16" s="90">
        <v>6653048.7999999998</v>
      </c>
      <c r="I16" s="88" t="s">
        <v>128</v>
      </c>
      <c r="J16" s="90"/>
      <c r="K16" s="88" t="s">
        <v>129</v>
      </c>
      <c r="L16" s="90"/>
      <c r="M16" s="88" t="s">
        <v>130</v>
      </c>
      <c r="N16" s="90"/>
      <c r="O16" s="88" t="s">
        <v>130</v>
      </c>
      <c r="P16" s="90">
        <v>436022.3</v>
      </c>
      <c r="Q16" s="91" t="s">
        <v>132</v>
      </c>
      <c r="R16" s="92"/>
      <c r="S16" s="91" t="s">
        <v>133</v>
      </c>
      <c r="T16" s="92"/>
      <c r="U16" s="93" t="s">
        <v>134</v>
      </c>
      <c r="W16" s="18"/>
      <c r="X16" s="18"/>
      <c r="Y16" s="18"/>
      <c r="Z16" s="18"/>
    </row>
    <row r="17" spans="2:26" ht="64.5" customHeight="1">
      <c r="B17" s="96" t="s">
        <v>149</v>
      </c>
      <c r="C17" s="87" t="s">
        <v>150</v>
      </c>
      <c r="D17" s="88" t="s">
        <v>125</v>
      </c>
      <c r="E17" s="88" t="s">
        <v>126</v>
      </c>
      <c r="F17" s="94">
        <v>1700</v>
      </c>
      <c r="G17" s="88" t="s">
        <v>127</v>
      </c>
      <c r="H17" s="90">
        <v>4469504.5</v>
      </c>
      <c r="I17" s="88" t="s">
        <v>128</v>
      </c>
      <c r="J17" s="90"/>
      <c r="K17" s="88" t="s">
        <v>129</v>
      </c>
      <c r="L17" s="90"/>
      <c r="M17" s="88" t="s">
        <v>130</v>
      </c>
      <c r="N17" s="90"/>
      <c r="O17" s="88" t="s">
        <v>130</v>
      </c>
      <c r="P17" s="90">
        <v>50824</v>
      </c>
      <c r="Q17" s="91" t="s">
        <v>132</v>
      </c>
      <c r="R17" s="92"/>
      <c r="S17" s="91" t="s">
        <v>133</v>
      </c>
      <c r="T17" s="92"/>
      <c r="U17" s="93" t="s">
        <v>134</v>
      </c>
      <c r="W17" s="4" t="s">
        <v>27</v>
      </c>
      <c r="X17" s="4"/>
      <c r="Y17" s="4"/>
      <c r="Z17" s="4"/>
    </row>
    <row r="18" spans="2:26" ht="64.5">
      <c r="B18" s="96" t="s">
        <v>151</v>
      </c>
      <c r="C18" s="87" t="s">
        <v>152</v>
      </c>
      <c r="D18" s="88" t="s">
        <v>125</v>
      </c>
      <c r="E18" s="88" t="s">
        <v>126</v>
      </c>
      <c r="F18" s="94"/>
      <c r="G18" s="88" t="s">
        <v>127</v>
      </c>
      <c r="H18" s="90"/>
      <c r="I18" s="88" t="s">
        <v>128</v>
      </c>
      <c r="J18" s="90"/>
      <c r="K18" s="88" t="s">
        <v>129</v>
      </c>
      <c r="L18" s="90"/>
      <c r="M18" s="88" t="s">
        <v>130</v>
      </c>
      <c r="N18" s="90"/>
      <c r="O18" s="88" t="s">
        <v>130</v>
      </c>
      <c r="P18" s="90"/>
      <c r="Q18" s="91" t="s">
        <v>132</v>
      </c>
      <c r="R18" s="92"/>
      <c r="S18" s="91" t="s">
        <v>133</v>
      </c>
      <c r="T18" s="92"/>
      <c r="U18" s="93" t="s">
        <v>134</v>
      </c>
      <c r="W18" s="4"/>
      <c r="X18" s="4"/>
      <c r="Y18" s="4"/>
      <c r="Z18" s="4"/>
    </row>
    <row r="19" spans="2:26" ht="64.5">
      <c r="B19" s="96" t="s">
        <v>153</v>
      </c>
      <c r="C19" s="87" t="s">
        <v>154</v>
      </c>
      <c r="D19" s="88" t="s">
        <v>125</v>
      </c>
      <c r="E19" s="88" t="s">
        <v>126</v>
      </c>
      <c r="F19" s="94"/>
      <c r="G19" s="88" t="s">
        <v>127</v>
      </c>
      <c r="H19" s="90"/>
      <c r="I19" s="88" t="s">
        <v>128</v>
      </c>
      <c r="J19" s="90"/>
      <c r="K19" s="88" t="s">
        <v>129</v>
      </c>
      <c r="L19" s="90"/>
      <c r="M19" s="88" t="s">
        <v>130</v>
      </c>
      <c r="N19" s="90"/>
      <c r="O19" s="88" t="s">
        <v>130</v>
      </c>
      <c r="P19" s="90"/>
      <c r="Q19" s="91" t="s">
        <v>132</v>
      </c>
      <c r="R19" s="92"/>
      <c r="S19" s="91" t="s">
        <v>133</v>
      </c>
      <c r="T19" s="92"/>
      <c r="U19" s="93" t="s">
        <v>134</v>
      </c>
      <c r="W19" s="4"/>
      <c r="X19" s="4"/>
      <c r="Y19" s="4"/>
      <c r="Z19" s="4"/>
    </row>
    <row r="20" spans="2:26" ht="64.5">
      <c r="B20" s="96" t="s">
        <v>155</v>
      </c>
      <c r="C20" s="87" t="s">
        <v>156</v>
      </c>
      <c r="D20" s="88" t="s">
        <v>125</v>
      </c>
      <c r="E20" s="88" t="s">
        <v>126</v>
      </c>
      <c r="F20" s="94">
        <v>202341</v>
      </c>
      <c r="G20" s="88" t="s">
        <v>127</v>
      </c>
      <c r="H20" s="90">
        <v>1510333</v>
      </c>
      <c r="I20" s="88" t="s">
        <v>128</v>
      </c>
      <c r="J20" s="90"/>
      <c r="K20" s="88" t="s">
        <v>129</v>
      </c>
      <c r="L20" s="90"/>
      <c r="M20" s="88" t="s">
        <v>130</v>
      </c>
      <c r="N20" s="90"/>
      <c r="O20" s="88" t="s">
        <v>130</v>
      </c>
      <c r="P20" s="90">
        <v>250989.5</v>
      </c>
      <c r="Q20" s="91" t="s">
        <v>132</v>
      </c>
      <c r="R20" s="92"/>
      <c r="S20" s="91" t="s">
        <v>133</v>
      </c>
      <c r="T20" s="92"/>
      <c r="U20" s="93" t="s">
        <v>134</v>
      </c>
      <c r="W20" s="4"/>
      <c r="X20" s="4"/>
      <c r="Y20" s="4"/>
      <c r="Z20" s="4"/>
    </row>
    <row r="21" spans="2:26" ht="26.25" customHeight="1">
      <c r="B21" s="78" t="s">
        <v>157</v>
      </c>
      <c r="C21" s="87" t="s">
        <v>35</v>
      </c>
      <c r="D21" s="88" t="s">
        <v>125</v>
      </c>
      <c r="E21" s="88" t="s">
        <v>126</v>
      </c>
      <c r="F21" s="94"/>
      <c r="G21" s="88" t="s">
        <v>127</v>
      </c>
      <c r="H21" s="90"/>
      <c r="I21" s="88" t="s">
        <v>128</v>
      </c>
      <c r="J21" s="90"/>
      <c r="K21" s="88" t="s">
        <v>129</v>
      </c>
      <c r="L21" s="90"/>
      <c r="M21" s="88" t="s">
        <v>130</v>
      </c>
      <c r="N21" s="90"/>
      <c r="O21" s="88" t="s">
        <v>130</v>
      </c>
      <c r="P21" s="90"/>
      <c r="Q21" s="91" t="s">
        <v>132</v>
      </c>
      <c r="R21" s="92"/>
      <c r="S21" s="91" t="s">
        <v>133</v>
      </c>
      <c r="T21" s="92"/>
      <c r="U21" s="93" t="s">
        <v>134</v>
      </c>
      <c r="W21" s="4"/>
      <c r="X21" s="4"/>
      <c r="Y21" s="4"/>
      <c r="Z21" s="4"/>
    </row>
    <row r="22" spans="2:26" ht="29.25" customHeight="1">
      <c r="B22" s="78" t="s">
        <v>158</v>
      </c>
      <c r="C22" s="87" t="s">
        <v>37</v>
      </c>
      <c r="D22" s="88" t="s">
        <v>125</v>
      </c>
      <c r="E22" s="88" t="s">
        <v>126</v>
      </c>
      <c r="F22" s="94"/>
      <c r="G22" s="88" t="s">
        <v>127</v>
      </c>
      <c r="H22" s="90"/>
      <c r="I22" s="88" t="s">
        <v>128</v>
      </c>
      <c r="J22" s="90"/>
      <c r="K22" s="88" t="s">
        <v>129</v>
      </c>
      <c r="L22" s="90"/>
      <c r="M22" s="88" t="s">
        <v>130</v>
      </c>
      <c r="N22" s="90"/>
      <c r="O22" s="88" t="s">
        <v>130</v>
      </c>
      <c r="P22" s="90"/>
      <c r="Q22" s="91" t="s">
        <v>132</v>
      </c>
      <c r="R22" s="92"/>
      <c r="S22" s="91" t="s">
        <v>133</v>
      </c>
      <c r="T22" s="92"/>
      <c r="U22" s="93" t="s">
        <v>134</v>
      </c>
      <c r="W22" s="4"/>
      <c r="X22" s="4"/>
      <c r="Y22" s="4"/>
      <c r="Z22" s="4"/>
    </row>
    <row r="23" spans="2:26" ht="15" customHeight="1">
      <c r="B23" s="78" t="s">
        <v>159</v>
      </c>
      <c r="C23" s="87" t="s">
        <v>43</v>
      </c>
      <c r="D23" s="88" t="s">
        <v>125</v>
      </c>
      <c r="E23" s="88" t="s">
        <v>126</v>
      </c>
      <c r="F23" s="94">
        <v>180213.39</v>
      </c>
      <c r="G23" s="88" t="s">
        <v>127</v>
      </c>
      <c r="H23" s="90"/>
      <c r="I23" s="88" t="s">
        <v>128</v>
      </c>
      <c r="J23" s="90"/>
      <c r="K23" s="88" t="s">
        <v>129</v>
      </c>
      <c r="L23" s="90"/>
      <c r="M23" s="88" t="s">
        <v>130</v>
      </c>
      <c r="N23" s="90"/>
      <c r="O23" s="88" t="s">
        <v>130</v>
      </c>
      <c r="P23" s="90"/>
      <c r="Q23" s="91" t="s">
        <v>132</v>
      </c>
      <c r="R23" s="92"/>
      <c r="S23" s="91" t="s">
        <v>133</v>
      </c>
      <c r="T23" s="92"/>
      <c r="U23" s="93" t="s">
        <v>134</v>
      </c>
      <c r="W23" s="4"/>
      <c r="X23" s="4"/>
      <c r="Y23" s="4"/>
      <c r="Z23" s="4"/>
    </row>
    <row r="24" spans="2:26" ht="68.25" customHeight="1">
      <c r="B24" s="78" t="s">
        <v>160</v>
      </c>
      <c r="C24" s="87" t="s">
        <v>48</v>
      </c>
      <c r="D24" s="88" t="s">
        <v>125</v>
      </c>
      <c r="E24" s="88" t="s">
        <v>126</v>
      </c>
      <c r="F24" s="94"/>
      <c r="G24" s="88" t="s">
        <v>127</v>
      </c>
      <c r="H24" s="90"/>
      <c r="I24" s="88" t="s">
        <v>128</v>
      </c>
      <c r="J24" s="90"/>
      <c r="K24" s="88" t="s">
        <v>129</v>
      </c>
      <c r="L24" s="90"/>
      <c r="M24" s="88" t="s">
        <v>130</v>
      </c>
      <c r="N24" s="90"/>
      <c r="O24" s="88" t="s">
        <v>130</v>
      </c>
      <c r="P24" s="90"/>
      <c r="Q24" s="91" t="s">
        <v>132</v>
      </c>
      <c r="R24" s="92"/>
      <c r="S24" s="91" t="s">
        <v>133</v>
      </c>
      <c r="T24" s="92"/>
      <c r="U24" s="93" t="s">
        <v>134</v>
      </c>
    </row>
    <row r="25" spans="2:26" ht="64.5" customHeight="1">
      <c r="B25" s="96" t="s">
        <v>161</v>
      </c>
      <c r="C25" s="87"/>
      <c r="D25" s="88" t="s">
        <v>125</v>
      </c>
      <c r="E25" s="88" t="s">
        <v>126</v>
      </c>
      <c r="F25" s="94"/>
      <c r="G25" s="88" t="s">
        <v>127</v>
      </c>
      <c r="H25" s="90"/>
      <c r="I25" s="88" t="s">
        <v>128</v>
      </c>
      <c r="J25" s="90"/>
      <c r="K25" s="88" t="s">
        <v>129</v>
      </c>
      <c r="L25" s="90"/>
      <c r="M25" s="88" t="s">
        <v>130</v>
      </c>
      <c r="N25" s="90"/>
      <c r="O25" s="88" t="s">
        <v>130</v>
      </c>
      <c r="P25" s="90"/>
      <c r="Q25" s="91" t="s">
        <v>132</v>
      </c>
      <c r="R25" s="92"/>
      <c r="S25" s="91" t="s">
        <v>133</v>
      </c>
      <c r="T25" s="92"/>
      <c r="U25" s="93" t="s">
        <v>134</v>
      </c>
      <c r="W25" s="1" t="s">
        <v>44</v>
      </c>
      <c r="X25" s="1"/>
      <c r="Y25" s="1"/>
      <c r="Z25" s="1"/>
    </row>
    <row r="26" spans="2:26" ht="64.5">
      <c r="B26" s="96" t="s">
        <v>162</v>
      </c>
      <c r="C26" s="87"/>
      <c r="D26" s="88" t="s">
        <v>125</v>
      </c>
      <c r="E26" s="88" t="s">
        <v>126</v>
      </c>
      <c r="F26" s="94"/>
      <c r="G26" s="88" t="s">
        <v>127</v>
      </c>
      <c r="H26" s="90"/>
      <c r="I26" s="88" t="s">
        <v>128</v>
      </c>
      <c r="J26" s="90"/>
      <c r="K26" s="88" t="s">
        <v>129</v>
      </c>
      <c r="L26" s="90"/>
      <c r="M26" s="88" t="s">
        <v>130</v>
      </c>
      <c r="N26" s="90"/>
      <c r="O26" s="88" t="s">
        <v>130</v>
      </c>
      <c r="P26" s="90"/>
      <c r="Q26" s="91" t="s">
        <v>132</v>
      </c>
      <c r="R26" s="92"/>
      <c r="S26" s="91" t="s">
        <v>133</v>
      </c>
      <c r="T26" s="92"/>
      <c r="U26" s="93" t="s">
        <v>134</v>
      </c>
      <c r="W26" s="1"/>
      <c r="X26" s="1"/>
      <c r="Y26" s="1"/>
      <c r="Z26" s="1"/>
    </row>
    <row r="27" spans="2:26" ht="64.5">
      <c r="B27" s="96" t="s">
        <v>163</v>
      </c>
      <c r="C27" s="87"/>
      <c r="D27" s="88" t="s">
        <v>125</v>
      </c>
      <c r="E27" s="88" t="s">
        <v>126</v>
      </c>
      <c r="F27" s="94"/>
      <c r="G27" s="88" t="s">
        <v>127</v>
      </c>
      <c r="H27" s="90"/>
      <c r="I27" s="88" t="s">
        <v>128</v>
      </c>
      <c r="J27" s="90"/>
      <c r="K27" s="88" t="s">
        <v>129</v>
      </c>
      <c r="L27" s="90"/>
      <c r="M27" s="88" t="s">
        <v>130</v>
      </c>
      <c r="N27" s="90"/>
      <c r="O27" s="88" t="s">
        <v>130</v>
      </c>
      <c r="P27" s="90"/>
      <c r="Q27" s="91" t="s">
        <v>132</v>
      </c>
      <c r="R27" s="92"/>
      <c r="S27" s="91" t="s">
        <v>133</v>
      </c>
      <c r="T27" s="92"/>
      <c r="U27" s="93" t="s">
        <v>134</v>
      </c>
      <c r="W27" s="1"/>
      <c r="X27" s="1"/>
      <c r="Y27" s="1"/>
      <c r="Z27" s="1"/>
    </row>
    <row r="28" spans="2:26" ht="64.5">
      <c r="B28" s="96" t="s">
        <v>164</v>
      </c>
      <c r="C28" s="87"/>
      <c r="D28" s="88" t="s">
        <v>125</v>
      </c>
      <c r="E28" s="88" t="s">
        <v>126</v>
      </c>
      <c r="F28" s="94">
        <v>7839</v>
      </c>
      <c r="G28" s="88" t="s">
        <v>127</v>
      </c>
      <c r="H28" s="90"/>
      <c r="I28" s="88" t="s">
        <v>128</v>
      </c>
      <c r="J28" s="90"/>
      <c r="K28" s="88" t="s">
        <v>129</v>
      </c>
      <c r="L28" s="90"/>
      <c r="M28" s="88" t="s">
        <v>130</v>
      </c>
      <c r="N28" s="90"/>
      <c r="O28" s="88" t="s">
        <v>130</v>
      </c>
      <c r="P28" s="90"/>
      <c r="Q28" s="91" t="s">
        <v>132</v>
      </c>
      <c r="R28" s="92"/>
      <c r="S28" s="91" t="s">
        <v>133</v>
      </c>
      <c r="T28" s="92"/>
      <c r="U28" s="93" t="s">
        <v>134</v>
      </c>
      <c r="W28" s="1"/>
      <c r="X28" s="1"/>
      <c r="Y28" s="1"/>
      <c r="Z28" s="1"/>
    </row>
    <row r="29" spans="2:26" ht="64.5">
      <c r="B29" s="96" t="s">
        <v>165</v>
      </c>
      <c r="C29" s="87"/>
      <c r="D29" s="88" t="s">
        <v>125</v>
      </c>
      <c r="E29" s="88" t="s">
        <v>126</v>
      </c>
      <c r="F29" s="94"/>
      <c r="G29" s="88" t="s">
        <v>127</v>
      </c>
      <c r="H29" s="90"/>
      <c r="I29" s="88" t="s">
        <v>128</v>
      </c>
      <c r="J29" s="90"/>
      <c r="K29" s="88" t="s">
        <v>129</v>
      </c>
      <c r="L29" s="90"/>
      <c r="M29" s="88" t="s">
        <v>130</v>
      </c>
      <c r="N29" s="90"/>
      <c r="O29" s="88" t="s">
        <v>130</v>
      </c>
      <c r="P29" s="90"/>
      <c r="Q29" s="91" t="s">
        <v>132</v>
      </c>
      <c r="R29" s="92"/>
      <c r="S29" s="91" t="s">
        <v>133</v>
      </c>
      <c r="T29" s="92"/>
      <c r="U29" s="93" t="s">
        <v>134</v>
      </c>
      <c r="W29" s="1"/>
      <c r="X29" s="1"/>
      <c r="Y29" s="1"/>
      <c r="Z29" s="1"/>
    </row>
    <row r="30" spans="2:26" ht="64.5">
      <c r="B30" s="96" t="s">
        <v>166</v>
      </c>
      <c r="C30" s="87"/>
      <c r="D30" s="88" t="s">
        <v>125</v>
      </c>
      <c r="E30" s="88" t="s">
        <v>126</v>
      </c>
      <c r="F30" s="94"/>
      <c r="G30" s="88" t="s">
        <v>127</v>
      </c>
      <c r="H30" s="90"/>
      <c r="I30" s="88" t="s">
        <v>128</v>
      </c>
      <c r="J30" s="90"/>
      <c r="K30" s="88" t="s">
        <v>129</v>
      </c>
      <c r="L30" s="90"/>
      <c r="M30" s="88" t="s">
        <v>130</v>
      </c>
      <c r="N30" s="90"/>
      <c r="O30" s="88" t="s">
        <v>130</v>
      </c>
      <c r="P30" s="90"/>
      <c r="Q30" s="91" t="s">
        <v>132</v>
      </c>
      <c r="R30" s="92"/>
      <c r="S30" s="91" t="s">
        <v>133</v>
      </c>
      <c r="T30" s="92"/>
      <c r="U30" s="93" t="s">
        <v>134</v>
      </c>
      <c r="W30" s="1"/>
      <c r="X30" s="1"/>
      <c r="Y30" s="1"/>
      <c r="Z30" s="1"/>
    </row>
    <row r="31" spans="2:26" ht="64.5">
      <c r="B31" s="96" t="s">
        <v>167</v>
      </c>
      <c r="C31" s="87" t="s">
        <v>168</v>
      </c>
      <c r="D31" s="88" t="s">
        <v>125</v>
      </c>
      <c r="E31" s="88" t="s">
        <v>126</v>
      </c>
      <c r="F31" s="94"/>
      <c r="G31" s="88" t="s">
        <v>127</v>
      </c>
      <c r="H31" s="90"/>
      <c r="I31" s="88" t="s">
        <v>128</v>
      </c>
      <c r="J31" s="90"/>
      <c r="K31" s="88" t="s">
        <v>129</v>
      </c>
      <c r="L31" s="90"/>
      <c r="M31" s="88" t="s">
        <v>130</v>
      </c>
      <c r="N31" s="90"/>
      <c r="O31" s="88" t="s">
        <v>130</v>
      </c>
      <c r="P31" s="90">
        <v>8000</v>
      </c>
      <c r="Q31" s="91" t="s">
        <v>132</v>
      </c>
      <c r="R31" s="92"/>
      <c r="S31" s="91" t="s">
        <v>133</v>
      </c>
      <c r="T31" s="92"/>
      <c r="U31" s="93" t="s">
        <v>134</v>
      </c>
    </row>
    <row r="32" spans="2:26" ht="28.5" customHeight="1">
      <c r="B32" s="97" t="s">
        <v>169</v>
      </c>
      <c r="C32" s="98" t="s">
        <v>170</v>
      </c>
      <c r="D32" s="88" t="s">
        <v>125</v>
      </c>
      <c r="E32" s="88" t="s">
        <v>126</v>
      </c>
      <c r="F32" s="94">
        <v>63.7</v>
      </c>
      <c r="G32" s="88" t="s">
        <v>127</v>
      </c>
      <c r="H32" s="90"/>
      <c r="I32" s="88" t="s">
        <v>128</v>
      </c>
      <c r="J32" s="90"/>
      <c r="K32" s="88" t="s">
        <v>129</v>
      </c>
      <c r="L32" s="90"/>
      <c r="M32" s="88" t="s">
        <v>130</v>
      </c>
      <c r="N32" s="90"/>
      <c r="O32" s="88" t="s">
        <v>130</v>
      </c>
      <c r="P32" s="90">
        <v>5000</v>
      </c>
      <c r="Q32" s="91" t="s">
        <v>132</v>
      </c>
      <c r="R32" s="92"/>
      <c r="S32" s="91" t="s">
        <v>133</v>
      </c>
      <c r="T32" s="92"/>
      <c r="U32" s="93" t="s">
        <v>134</v>
      </c>
    </row>
    <row r="33" spans="2:26" ht="27" customHeight="1">
      <c r="B33" s="78" t="s">
        <v>171</v>
      </c>
      <c r="C33" s="87" t="s">
        <v>50</v>
      </c>
      <c r="D33" s="88" t="s">
        <v>125</v>
      </c>
      <c r="E33" s="88" t="s">
        <v>126</v>
      </c>
      <c r="F33" s="94"/>
      <c r="G33" s="88" t="s">
        <v>127</v>
      </c>
      <c r="H33" s="90"/>
      <c r="I33" s="88" t="s">
        <v>128</v>
      </c>
      <c r="J33" s="90"/>
      <c r="K33" s="88" t="s">
        <v>129</v>
      </c>
      <c r="L33" s="90"/>
      <c r="M33" s="88" t="s">
        <v>130</v>
      </c>
      <c r="N33" s="90"/>
      <c r="O33" s="88" t="s">
        <v>130</v>
      </c>
      <c r="P33" s="90"/>
      <c r="Q33" s="91" t="s">
        <v>132</v>
      </c>
      <c r="R33" s="92"/>
      <c r="S33" s="91" t="s">
        <v>133</v>
      </c>
      <c r="T33" s="92"/>
      <c r="U33" s="93" t="s">
        <v>134</v>
      </c>
    </row>
    <row r="34" spans="2:26" ht="64.5">
      <c r="B34" s="96" t="s">
        <v>172</v>
      </c>
      <c r="C34" s="87"/>
      <c r="D34" s="88" t="s">
        <v>125</v>
      </c>
      <c r="E34" s="88" t="s">
        <v>126</v>
      </c>
      <c r="F34" s="94"/>
      <c r="G34" s="88" t="s">
        <v>127</v>
      </c>
      <c r="H34" s="90"/>
      <c r="I34" s="88" t="s">
        <v>128</v>
      </c>
      <c r="J34" s="90"/>
      <c r="K34" s="88" t="s">
        <v>129</v>
      </c>
      <c r="L34" s="90"/>
      <c r="M34" s="88" t="s">
        <v>130</v>
      </c>
      <c r="N34" s="90"/>
      <c r="O34" s="88" t="s">
        <v>130</v>
      </c>
      <c r="P34" s="90"/>
      <c r="Q34" s="91" t="s">
        <v>132</v>
      </c>
      <c r="R34" s="92"/>
      <c r="S34" s="91" t="s">
        <v>133</v>
      </c>
      <c r="T34" s="92"/>
      <c r="U34" s="93" t="s">
        <v>134</v>
      </c>
      <c r="W34" s="56"/>
      <c r="X34" s="56"/>
      <c r="Y34" s="56"/>
      <c r="Z34" s="56"/>
    </row>
    <row r="35" spans="2:26" ht="28.5" customHeight="1">
      <c r="B35" s="96" t="s">
        <v>173</v>
      </c>
      <c r="C35" s="87"/>
      <c r="D35" s="88" t="s">
        <v>125</v>
      </c>
      <c r="E35" s="88" t="s">
        <v>126</v>
      </c>
      <c r="F35" s="94"/>
      <c r="G35" s="88" t="s">
        <v>127</v>
      </c>
      <c r="H35" s="90"/>
      <c r="I35" s="88" t="s">
        <v>128</v>
      </c>
      <c r="J35" s="90"/>
      <c r="K35" s="88" t="s">
        <v>129</v>
      </c>
      <c r="L35" s="90"/>
      <c r="M35" s="88" t="s">
        <v>130</v>
      </c>
      <c r="N35" s="90"/>
      <c r="O35" s="88" t="s">
        <v>130</v>
      </c>
      <c r="P35" s="90"/>
      <c r="Q35" s="91" t="s">
        <v>132</v>
      </c>
      <c r="R35" s="92"/>
      <c r="S35" s="91" t="s">
        <v>133</v>
      </c>
      <c r="T35" s="92"/>
      <c r="U35" s="93" t="s">
        <v>134</v>
      </c>
    </row>
    <row r="36" spans="2:26" ht="64.5">
      <c r="B36" s="78" t="s">
        <v>174</v>
      </c>
      <c r="C36" s="87" t="s">
        <v>66</v>
      </c>
      <c r="D36" s="88" t="s">
        <v>125</v>
      </c>
      <c r="E36" s="88" t="s">
        <v>126</v>
      </c>
      <c r="F36" s="94"/>
      <c r="G36" s="88" t="s">
        <v>127</v>
      </c>
      <c r="H36" s="90"/>
      <c r="I36" s="88" t="s">
        <v>128</v>
      </c>
      <c r="J36" s="90"/>
      <c r="K36" s="88" t="s">
        <v>129</v>
      </c>
      <c r="L36" s="90"/>
      <c r="M36" s="88" t="s">
        <v>130</v>
      </c>
      <c r="N36" s="90"/>
      <c r="O36" s="88" t="s">
        <v>130</v>
      </c>
      <c r="P36" s="90"/>
      <c r="Q36" s="91" t="s">
        <v>132</v>
      </c>
      <c r="R36" s="92"/>
      <c r="S36" s="91" t="s">
        <v>133</v>
      </c>
      <c r="T36" s="92"/>
      <c r="U36" s="93" t="s">
        <v>134</v>
      </c>
    </row>
    <row r="37" spans="2:26" ht="39.75" customHeight="1">
      <c r="B37" s="96" t="s">
        <v>175</v>
      </c>
      <c r="C37" s="87"/>
      <c r="D37" s="88" t="s">
        <v>125</v>
      </c>
      <c r="E37" s="88" t="s">
        <v>126</v>
      </c>
      <c r="F37" s="99"/>
      <c r="G37" s="88" t="s">
        <v>127</v>
      </c>
      <c r="H37" s="90"/>
      <c r="I37" s="88" t="s">
        <v>128</v>
      </c>
      <c r="J37" s="90"/>
      <c r="K37" s="88" t="s">
        <v>129</v>
      </c>
      <c r="L37" s="90"/>
      <c r="M37" s="88" t="s">
        <v>130</v>
      </c>
      <c r="N37" s="90"/>
      <c r="O37" s="88" t="s">
        <v>130</v>
      </c>
      <c r="P37" s="90"/>
      <c r="Q37" s="91" t="s">
        <v>132</v>
      </c>
      <c r="R37" s="92"/>
      <c r="S37" s="91" t="s">
        <v>133</v>
      </c>
      <c r="T37" s="92"/>
      <c r="U37" s="93" t="s">
        <v>134</v>
      </c>
    </row>
    <row r="38" spans="2:26" ht="27" customHeight="1">
      <c r="B38" s="95" t="s">
        <v>176</v>
      </c>
      <c r="C38" s="87"/>
      <c r="D38" s="88" t="s">
        <v>125</v>
      </c>
      <c r="E38" s="88" t="s">
        <v>126</v>
      </c>
      <c r="F38" s="99"/>
      <c r="G38" s="88" t="s">
        <v>127</v>
      </c>
      <c r="H38" s="90"/>
      <c r="I38" s="88" t="s">
        <v>128</v>
      </c>
      <c r="J38" s="90"/>
      <c r="K38" s="88" t="s">
        <v>129</v>
      </c>
      <c r="L38" s="90"/>
      <c r="M38" s="88" t="s">
        <v>130</v>
      </c>
      <c r="N38" s="90"/>
      <c r="O38" s="88" t="s">
        <v>130</v>
      </c>
      <c r="P38" s="90"/>
      <c r="Q38" s="91" t="s">
        <v>132</v>
      </c>
      <c r="R38" s="92"/>
      <c r="S38" s="91" t="s">
        <v>133</v>
      </c>
      <c r="T38" s="92"/>
      <c r="U38" s="93" t="s">
        <v>134</v>
      </c>
    </row>
    <row r="39" spans="2:26" ht="29.45" customHeight="1">
      <c r="B39" s="100" t="s">
        <v>177</v>
      </c>
      <c r="C39" s="101">
        <v>9000</v>
      </c>
      <c r="D39" s="102" t="s">
        <v>178</v>
      </c>
      <c r="E39" s="103" t="s">
        <v>179</v>
      </c>
      <c r="F39" s="102">
        <f>SUM(F8+F9+F10+F23+F28+F32)</f>
        <v>28956553.02</v>
      </c>
      <c r="G39" s="104" t="s">
        <v>91</v>
      </c>
      <c r="H39" s="102">
        <f>SUM(H10)</f>
        <v>13042514.1</v>
      </c>
      <c r="I39" s="104" t="s">
        <v>91</v>
      </c>
      <c r="J39" s="102" t="s">
        <v>178</v>
      </c>
      <c r="K39" s="104" t="s">
        <v>91</v>
      </c>
      <c r="L39" s="102" t="s">
        <v>178</v>
      </c>
      <c r="M39" s="104" t="s">
        <v>91</v>
      </c>
      <c r="N39" s="102" t="s">
        <v>178</v>
      </c>
      <c r="O39" s="104" t="s">
        <v>91</v>
      </c>
      <c r="P39" s="102">
        <f>SUM(P32+P31+P10+P8+P9)</f>
        <v>1142401.2799999998</v>
      </c>
      <c r="Q39" s="105" t="s">
        <v>91</v>
      </c>
      <c r="R39" s="106" t="s">
        <v>178</v>
      </c>
      <c r="S39" s="105" t="s">
        <v>91</v>
      </c>
      <c r="T39" s="106" t="s">
        <v>178</v>
      </c>
      <c r="U39" s="107" t="s">
        <v>91</v>
      </c>
    </row>
    <row r="41" spans="2:26" ht="39" customHeight="1">
      <c r="B41" s="904" t="s">
        <v>180</v>
      </c>
      <c r="C41" s="904"/>
      <c r="D41" s="31"/>
      <c r="E41" s="31"/>
      <c r="F41" s="109"/>
      <c r="G41" s="109"/>
      <c r="H41" s="110"/>
      <c r="I41" s="110"/>
      <c r="J41" s="111"/>
    </row>
    <row r="42" spans="2:26" ht="15" customHeight="1">
      <c r="B42" s="112"/>
      <c r="C42" s="113"/>
      <c r="D42" s="905" t="s">
        <v>181</v>
      </c>
      <c r="E42" s="905"/>
      <c r="F42" s="905"/>
      <c r="G42" s="115"/>
      <c r="H42" s="116"/>
      <c r="I42" s="116"/>
      <c r="J42" s="905" t="s">
        <v>182</v>
      </c>
      <c r="K42" s="905"/>
      <c r="L42" s="905"/>
    </row>
    <row r="43" spans="2:26">
      <c r="B43" s="117" t="s">
        <v>183</v>
      </c>
      <c r="C43" s="118"/>
      <c r="D43" s="119"/>
      <c r="E43" s="119"/>
      <c r="F43" s="119"/>
      <c r="G43" s="120"/>
      <c r="H43" s="121"/>
      <c r="I43" s="121"/>
      <c r="J43" s="111"/>
      <c r="K43" s="111"/>
      <c r="L43" s="111"/>
    </row>
    <row r="44" spans="2:26" ht="15" customHeight="1">
      <c r="B44" s="120"/>
      <c r="C44" s="113"/>
      <c r="D44" s="905" t="s">
        <v>181</v>
      </c>
      <c r="E44" s="905"/>
      <c r="F44" s="905"/>
      <c r="G44" s="115"/>
      <c r="H44" s="116"/>
      <c r="I44" s="116"/>
      <c r="J44" s="905" t="s">
        <v>184</v>
      </c>
      <c r="K44" s="905"/>
      <c r="L44" s="905"/>
    </row>
    <row r="45" spans="2:26">
      <c r="B45" s="117" t="s">
        <v>185</v>
      </c>
      <c r="C45" s="122"/>
      <c r="D45" s="109"/>
      <c r="E45" s="109"/>
      <c r="F45" s="109"/>
      <c r="G45" s="109"/>
      <c r="H45" s="41"/>
      <c r="I45" s="41"/>
      <c r="J45" s="41"/>
    </row>
  </sheetData>
  <mergeCells count="30">
    <mergeCell ref="D44:F44"/>
    <mergeCell ref="J44:L44"/>
    <mergeCell ref="W10:Z15"/>
    <mergeCell ref="W17:Z23"/>
    <mergeCell ref="W25:Z30"/>
    <mergeCell ref="B41:C41"/>
    <mergeCell ref="D42:F42"/>
    <mergeCell ref="J42:L42"/>
    <mergeCell ref="W3:Z8"/>
    <mergeCell ref="F4:F6"/>
    <mergeCell ref="G4:G6"/>
    <mergeCell ref="H4:H6"/>
    <mergeCell ref="I4:I6"/>
    <mergeCell ref="J4:M4"/>
    <mergeCell ref="N4:N6"/>
    <mergeCell ref="O4:O6"/>
    <mergeCell ref="P4:P6"/>
    <mergeCell ref="Q4:Q6"/>
    <mergeCell ref="R4:U4"/>
    <mergeCell ref="J5:M5"/>
    <mergeCell ref="R5:R6"/>
    <mergeCell ref="S5:S6"/>
    <mergeCell ref="T5:T6"/>
    <mergeCell ref="U5:U6"/>
    <mergeCell ref="B1:U1"/>
    <mergeCell ref="B3:B6"/>
    <mergeCell ref="C3:C6"/>
    <mergeCell ref="D3:D6"/>
    <mergeCell ref="E3:E6"/>
    <mergeCell ref="F3:U3"/>
  </mergeCells>
  <pageMargins left="0.59027777777777801" right="0.39374999999999999" top="0.59027777777777801" bottom="0.59027777777777801" header="0.511811023622047" footer="0.511811023622047"/>
  <pageSetup paperSize="8" scale="94" orientation="landscape" horizontalDpi="300" verticalDpi="30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4F6228"/>
  </sheetPr>
  <dimension ref="A1:AMJ58"/>
  <sheetViews>
    <sheetView zoomScale="88" zoomScaleNormal="88" workbookViewId="0">
      <selection activeCell="F11" sqref="F11"/>
    </sheetView>
  </sheetViews>
  <sheetFormatPr defaultColWidth="9.140625" defaultRowHeight="15"/>
  <cols>
    <col min="1" max="1" width="0.7109375" style="206" customWidth="1"/>
    <col min="2" max="2" width="45" style="229" customWidth="1"/>
    <col min="3" max="3" width="6.7109375" style="229" customWidth="1"/>
    <col min="4" max="4" width="7.85546875" style="229" customWidth="1"/>
    <col min="5" max="5" width="17.42578125" style="229" customWidth="1"/>
    <col min="6" max="6" width="17" style="229" customWidth="1"/>
    <col min="7" max="7" width="17.42578125" style="229" customWidth="1"/>
    <col min="8" max="8" width="11.140625" style="229" customWidth="1"/>
    <col min="9" max="9" width="18.7109375" style="229" customWidth="1"/>
    <col min="10" max="10" width="17.42578125" style="229" customWidth="1"/>
    <col min="11" max="11" width="19.42578125" style="229" customWidth="1"/>
    <col min="12" max="12" width="17.42578125" style="229" customWidth="1"/>
    <col min="13" max="13" width="9.140625" style="206"/>
    <col min="14" max="17" width="8.85546875" style="15" customWidth="1"/>
    <col min="18" max="1024" width="9.140625" style="206"/>
  </cols>
  <sheetData>
    <row r="1" spans="2:17">
      <c r="B1" s="1105" t="s">
        <v>691</v>
      </c>
      <c r="C1" s="1105"/>
      <c r="D1" s="1105"/>
      <c r="E1" s="1105"/>
      <c r="F1" s="1105"/>
      <c r="G1" s="1105"/>
      <c r="H1" s="1105"/>
      <c r="I1" s="1105"/>
      <c r="J1" s="1105"/>
      <c r="K1" s="1105"/>
      <c r="L1" s="1105"/>
    </row>
    <row r="2" spans="2:17" ht="13.5" customHeight="1"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N2" s="17" t="s">
        <v>2</v>
      </c>
      <c r="O2" s="18"/>
      <c r="P2" s="18"/>
      <c r="Q2" s="18"/>
    </row>
    <row r="3" spans="2:17" ht="15" customHeight="1">
      <c r="B3" s="967" t="s">
        <v>18</v>
      </c>
      <c r="C3" s="979" t="s">
        <v>199</v>
      </c>
      <c r="D3" s="1106" t="s">
        <v>461</v>
      </c>
      <c r="E3" s="1106"/>
      <c r="F3" s="1106"/>
      <c r="G3" s="1106"/>
      <c r="H3" s="1017" t="s">
        <v>491</v>
      </c>
      <c r="I3" s="1017"/>
      <c r="J3" s="1017"/>
      <c r="K3" s="1017"/>
      <c r="L3" s="1017"/>
      <c r="N3" s="12" t="s">
        <v>4</v>
      </c>
      <c r="O3" s="12"/>
      <c r="P3" s="12"/>
      <c r="Q3" s="12"/>
    </row>
    <row r="4" spans="2:17" ht="15" customHeight="1">
      <c r="B4" s="967"/>
      <c r="C4" s="979"/>
      <c r="D4" s="1106"/>
      <c r="E4" s="1106"/>
      <c r="F4" s="1106"/>
      <c r="G4" s="1106"/>
      <c r="H4" s="1017"/>
      <c r="I4" s="1017"/>
      <c r="J4" s="1017"/>
      <c r="K4" s="1017"/>
      <c r="L4" s="1017"/>
      <c r="N4" s="12"/>
      <c r="O4" s="12"/>
      <c r="P4" s="12"/>
      <c r="Q4" s="12"/>
    </row>
    <row r="5" spans="2:17" ht="12.75" customHeight="1">
      <c r="B5" s="967"/>
      <c r="C5" s="979"/>
      <c r="D5" s="1106" t="s">
        <v>205</v>
      </c>
      <c r="E5" s="1017" t="s">
        <v>104</v>
      </c>
      <c r="F5" s="1017"/>
      <c r="G5" s="1017"/>
      <c r="H5" s="1106" t="s">
        <v>205</v>
      </c>
      <c r="I5" s="1107" t="s">
        <v>104</v>
      </c>
      <c r="J5" s="1107"/>
      <c r="K5" s="1107"/>
      <c r="L5" s="1107"/>
      <c r="N5" s="12"/>
      <c r="O5" s="12"/>
      <c r="P5" s="12"/>
      <c r="Q5" s="12"/>
    </row>
    <row r="6" spans="2:17" ht="28.5" customHeight="1">
      <c r="B6" s="967"/>
      <c r="C6" s="979"/>
      <c r="D6" s="1106"/>
      <c r="E6" s="1106" t="s">
        <v>465</v>
      </c>
      <c r="F6" s="1106" t="s">
        <v>466</v>
      </c>
      <c r="G6" s="1108" t="s">
        <v>515</v>
      </c>
      <c r="H6" s="1106"/>
      <c r="I6" s="1106" t="s">
        <v>692</v>
      </c>
      <c r="J6" s="1106" t="s">
        <v>693</v>
      </c>
      <c r="K6" s="1106" t="s">
        <v>694</v>
      </c>
      <c r="L6" s="1017" t="s">
        <v>695</v>
      </c>
      <c r="N6" s="12"/>
      <c r="O6" s="12"/>
      <c r="P6" s="12"/>
      <c r="Q6" s="12"/>
    </row>
    <row r="7" spans="2:17" ht="26.25" customHeight="1">
      <c r="B7" s="967"/>
      <c r="C7" s="979"/>
      <c r="D7" s="1106"/>
      <c r="E7" s="1106"/>
      <c r="F7" s="1106"/>
      <c r="G7" s="1108"/>
      <c r="H7" s="1106"/>
      <c r="I7" s="1106"/>
      <c r="J7" s="1106"/>
      <c r="K7" s="1106"/>
      <c r="L7" s="1017"/>
      <c r="N7" s="12"/>
      <c r="O7" s="12"/>
      <c r="P7" s="12"/>
      <c r="Q7" s="12"/>
    </row>
    <row r="8" spans="2:17">
      <c r="B8" s="825">
        <v>1</v>
      </c>
      <c r="C8" s="794">
        <v>2</v>
      </c>
      <c r="D8" s="794">
        <v>3</v>
      </c>
      <c r="E8" s="794">
        <v>4</v>
      </c>
      <c r="F8" s="794">
        <v>5</v>
      </c>
      <c r="G8" s="794">
        <v>6</v>
      </c>
      <c r="H8" s="794">
        <v>7</v>
      </c>
      <c r="I8" s="794">
        <v>8</v>
      </c>
      <c r="J8" s="794">
        <v>9</v>
      </c>
      <c r="K8" s="794">
        <v>10</v>
      </c>
      <c r="L8" s="795">
        <v>11</v>
      </c>
      <c r="N8" s="12"/>
      <c r="O8" s="12"/>
      <c r="P8" s="12"/>
      <c r="Q8" s="12"/>
    </row>
    <row r="9" spans="2:17" ht="26.25">
      <c r="B9" s="796" t="s">
        <v>641</v>
      </c>
      <c r="C9" s="797">
        <v>1000</v>
      </c>
      <c r="D9" s="798" t="s">
        <v>696</v>
      </c>
      <c r="E9" s="798" t="s">
        <v>644</v>
      </c>
      <c r="F9" s="798" t="s">
        <v>644</v>
      </c>
      <c r="G9" s="798" t="s">
        <v>644</v>
      </c>
      <c r="H9" s="798" t="s">
        <v>697</v>
      </c>
      <c r="I9" s="798" t="s">
        <v>644</v>
      </c>
      <c r="J9" s="798" t="s">
        <v>644</v>
      </c>
      <c r="K9" s="798" t="s">
        <v>644</v>
      </c>
      <c r="L9" s="799" t="s">
        <v>644</v>
      </c>
      <c r="N9" s="18"/>
      <c r="O9" s="18"/>
      <c r="P9" s="18"/>
      <c r="Q9" s="18"/>
    </row>
    <row r="10" spans="2:17" ht="26.25">
      <c r="B10" s="760" t="s">
        <v>645</v>
      </c>
      <c r="C10" s="265">
        <v>1100</v>
      </c>
      <c r="D10" s="786" t="s">
        <v>696</v>
      </c>
      <c r="E10" s="800" t="s">
        <v>646</v>
      </c>
      <c r="F10" s="800" t="s">
        <v>646</v>
      </c>
      <c r="G10" s="800" t="s">
        <v>646</v>
      </c>
      <c r="H10" s="303" t="s">
        <v>697</v>
      </c>
      <c r="I10" s="800" t="s">
        <v>646</v>
      </c>
      <c r="J10" s="800" t="s">
        <v>646</v>
      </c>
      <c r="K10" s="800" t="s">
        <v>646</v>
      </c>
      <c r="L10" s="801" t="s">
        <v>646</v>
      </c>
      <c r="N10" s="10" t="s">
        <v>16</v>
      </c>
      <c r="O10" s="10"/>
      <c r="P10" s="10"/>
      <c r="Q10" s="10"/>
    </row>
    <row r="11" spans="2:17" ht="40.5" customHeight="1">
      <c r="B11" s="747" t="s">
        <v>647</v>
      </c>
      <c r="C11" s="265">
        <v>1101</v>
      </c>
      <c r="D11" s="786" t="s">
        <v>696</v>
      </c>
      <c r="E11" s="305"/>
      <c r="F11" s="305"/>
      <c r="G11" s="305"/>
      <c r="H11" s="303" t="s">
        <v>697</v>
      </c>
      <c r="I11" s="305"/>
      <c r="J11" s="305"/>
      <c r="K11" s="305"/>
      <c r="L11" s="306"/>
      <c r="N11" s="10"/>
      <c r="O11" s="10"/>
      <c r="P11" s="10"/>
      <c r="Q11" s="10"/>
    </row>
    <row r="12" spans="2:17" ht="26.25">
      <c r="B12" s="747" t="s">
        <v>648</v>
      </c>
      <c r="C12" s="265">
        <v>1102</v>
      </c>
      <c r="D12" s="786" t="s">
        <v>696</v>
      </c>
      <c r="E12" s="305"/>
      <c r="F12" s="305"/>
      <c r="G12" s="305"/>
      <c r="H12" s="303" t="s">
        <v>697</v>
      </c>
      <c r="I12" s="305"/>
      <c r="J12" s="305"/>
      <c r="K12" s="305"/>
      <c r="L12" s="306"/>
      <c r="N12" s="10"/>
      <c r="O12" s="10"/>
      <c r="P12" s="10"/>
      <c r="Q12" s="10"/>
    </row>
    <row r="13" spans="2:17" ht="39">
      <c r="B13" s="747" t="s">
        <v>698</v>
      </c>
      <c r="C13" s="265">
        <v>1103</v>
      </c>
      <c r="D13" s="786" t="s">
        <v>696</v>
      </c>
      <c r="E13" s="305"/>
      <c r="F13" s="305"/>
      <c r="G13" s="305"/>
      <c r="H13" s="303" t="s">
        <v>697</v>
      </c>
      <c r="I13" s="305"/>
      <c r="J13" s="305"/>
      <c r="K13" s="305"/>
      <c r="L13" s="306"/>
      <c r="N13" s="10"/>
      <c r="O13" s="10"/>
      <c r="P13" s="10"/>
      <c r="Q13" s="10"/>
    </row>
    <row r="14" spans="2:17" ht="39">
      <c r="B14" s="747" t="s">
        <v>650</v>
      </c>
      <c r="C14" s="265">
        <v>1104</v>
      </c>
      <c r="D14" s="786" t="s">
        <v>696</v>
      </c>
      <c r="E14" s="305"/>
      <c r="F14" s="305"/>
      <c r="G14" s="305"/>
      <c r="H14" s="303" t="s">
        <v>697</v>
      </c>
      <c r="I14" s="305"/>
      <c r="J14" s="305"/>
      <c r="K14" s="305"/>
      <c r="L14" s="306"/>
      <c r="N14" s="10"/>
      <c r="O14" s="10"/>
      <c r="P14" s="10"/>
      <c r="Q14" s="10"/>
    </row>
    <row r="15" spans="2:17" ht="39">
      <c r="B15" s="747" t="s">
        <v>651</v>
      </c>
      <c r="C15" s="265">
        <v>1105</v>
      </c>
      <c r="D15" s="786" t="s">
        <v>696</v>
      </c>
      <c r="E15" s="305"/>
      <c r="F15" s="305"/>
      <c r="G15" s="305"/>
      <c r="H15" s="303" t="s">
        <v>697</v>
      </c>
      <c r="I15" s="305"/>
      <c r="J15" s="305"/>
      <c r="K15" s="305"/>
      <c r="L15" s="306"/>
      <c r="N15" s="10"/>
      <c r="O15" s="10"/>
      <c r="P15" s="10"/>
      <c r="Q15" s="10"/>
    </row>
    <row r="16" spans="2:17" ht="39">
      <c r="B16" s="747" t="s">
        <v>652</v>
      </c>
      <c r="C16" s="265">
        <v>1106</v>
      </c>
      <c r="D16" s="786" t="s">
        <v>696</v>
      </c>
      <c r="E16" s="305"/>
      <c r="F16" s="305"/>
      <c r="G16" s="305"/>
      <c r="H16" s="303" t="s">
        <v>697</v>
      </c>
      <c r="I16" s="305"/>
      <c r="J16" s="305"/>
      <c r="K16" s="305"/>
      <c r="L16" s="306"/>
      <c r="N16" s="18"/>
      <c r="O16" s="18"/>
      <c r="P16" s="18"/>
      <c r="Q16" s="18"/>
    </row>
    <row r="17" spans="2:17" ht="25.5" customHeight="1">
      <c r="B17" s="747" t="s">
        <v>653</v>
      </c>
      <c r="C17" s="265">
        <v>1107</v>
      </c>
      <c r="D17" s="786" t="s">
        <v>696</v>
      </c>
      <c r="E17" s="305"/>
      <c r="F17" s="305"/>
      <c r="G17" s="305"/>
      <c r="H17" s="303" t="s">
        <v>697</v>
      </c>
      <c r="I17" s="305"/>
      <c r="J17" s="305"/>
      <c r="K17" s="305"/>
      <c r="L17" s="306"/>
      <c r="N17" s="4" t="s">
        <v>27</v>
      </c>
      <c r="O17" s="4"/>
      <c r="P17" s="4"/>
      <c r="Q17" s="4"/>
    </row>
    <row r="18" spans="2:17" ht="13.5" customHeight="1">
      <c r="B18" s="747" t="s">
        <v>654</v>
      </c>
      <c r="C18" s="265">
        <v>1108</v>
      </c>
      <c r="D18" s="786" t="s">
        <v>696</v>
      </c>
      <c r="E18" s="305"/>
      <c r="F18" s="305"/>
      <c r="G18" s="305"/>
      <c r="H18" s="303" t="s">
        <v>697</v>
      </c>
      <c r="I18" s="305"/>
      <c r="J18" s="305"/>
      <c r="K18" s="305"/>
      <c r="L18" s="306"/>
      <c r="N18" s="4"/>
      <c r="O18" s="4"/>
      <c r="P18" s="4"/>
      <c r="Q18" s="4"/>
    </row>
    <row r="19" spans="2:17" ht="26.25">
      <c r="B19" s="761" t="s">
        <v>655</v>
      </c>
      <c r="C19" s="265">
        <v>1200</v>
      </c>
      <c r="D19" s="786" t="s">
        <v>696</v>
      </c>
      <c r="E19" s="305"/>
      <c r="F19" s="305"/>
      <c r="G19" s="305"/>
      <c r="H19" s="303" t="s">
        <v>697</v>
      </c>
      <c r="I19" s="305"/>
      <c r="J19" s="305"/>
      <c r="K19" s="305"/>
      <c r="L19" s="306"/>
      <c r="N19" s="4"/>
      <c r="O19" s="4"/>
      <c r="P19" s="4"/>
      <c r="Q19" s="4"/>
    </row>
    <row r="20" spans="2:17" ht="26.25">
      <c r="B20" s="761" t="s">
        <v>656</v>
      </c>
      <c r="C20" s="265">
        <v>1300</v>
      </c>
      <c r="D20" s="786" t="s">
        <v>696</v>
      </c>
      <c r="E20" s="305"/>
      <c r="F20" s="305"/>
      <c r="G20" s="305"/>
      <c r="H20" s="303" t="s">
        <v>697</v>
      </c>
      <c r="I20" s="305"/>
      <c r="J20" s="305"/>
      <c r="K20" s="305"/>
      <c r="L20" s="306"/>
      <c r="N20" s="4"/>
      <c r="O20" s="4"/>
      <c r="P20" s="4"/>
      <c r="Q20" s="4"/>
    </row>
    <row r="21" spans="2:17" ht="51" customHeight="1">
      <c r="B21" s="761" t="s">
        <v>657</v>
      </c>
      <c r="C21" s="265">
        <v>1400</v>
      </c>
      <c r="D21" s="786" t="s">
        <v>696</v>
      </c>
      <c r="E21" s="305"/>
      <c r="F21" s="305"/>
      <c r="G21" s="305"/>
      <c r="H21" s="303" t="s">
        <v>697</v>
      </c>
      <c r="I21" s="305"/>
      <c r="J21" s="305"/>
      <c r="K21" s="305"/>
      <c r="L21" s="306"/>
      <c r="N21" s="4"/>
      <c r="O21" s="4"/>
      <c r="P21" s="4"/>
      <c r="Q21" s="4"/>
    </row>
    <row r="22" spans="2:17" ht="26.25">
      <c r="B22" s="761" t="s">
        <v>658</v>
      </c>
      <c r="C22" s="265">
        <v>1500</v>
      </c>
      <c r="D22" s="786" t="s">
        <v>696</v>
      </c>
      <c r="E22" s="305"/>
      <c r="F22" s="305"/>
      <c r="G22" s="305"/>
      <c r="H22" s="303" t="s">
        <v>697</v>
      </c>
      <c r="I22" s="305"/>
      <c r="J22" s="305"/>
      <c r="K22" s="305"/>
      <c r="L22" s="306"/>
      <c r="N22" s="4"/>
      <c r="O22" s="4"/>
      <c r="P22" s="4"/>
      <c r="Q22" s="4"/>
    </row>
    <row r="23" spans="2:17" ht="26.25">
      <c r="B23" s="761" t="s">
        <v>659</v>
      </c>
      <c r="C23" s="265">
        <v>1600</v>
      </c>
      <c r="D23" s="786" t="s">
        <v>696</v>
      </c>
      <c r="E23" s="305"/>
      <c r="F23" s="305"/>
      <c r="G23" s="305"/>
      <c r="H23" s="303" t="s">
        <v>697</v>
      </c>
      <c r="I23" s="305"/>
      <c r="J23" s="305"/>
      <c r="K23" s="305"/>
      <c r="L23" s="306"/>
      <c r="N23" s="4"/>
      <c r="O23" s="4"/>
      <c r="P23" s="4"/>
      <c r="Q23" s="4"/>
    </row>
    <row r="24" spans="2:17" ht="26.25">
      <c r="B24" s="761" t="s">
        <v>660</v>
      </c>
      <c r="C24" s="265">
        <v>1700</v>
      </c>
      <c r="D24" s="786" t="s">
        <v>696</v>
      </c>
      <c r="E24" s="305"/>
      <c r="F24" s="305"/>
      <c r="G24" s="305"/>
      <c r="H24" s="303" t="s">
        <v>697</v>
      </c>
      <c r="I24" s="305"/>
      <c r="J24" s="305"/>
      <c r="K24" s="305"/>
      <c r="L24" s="306"/>
    </row>
    <row r="25" spans="2:17" ht="25.5" customHeight="1">
      <c r="B25" s="761" t="s">
        <v>661</v>
      </c>
      <c r="C25" s="265">
        <v>1800</v>
      </c>
      <c r="D25" s="786" t="s">
        <v>696</v>
      </c>
      <c r="E25" s="305"/>
      <c r="F25" s="305"/>
      <c r="G25" s="305"/>
      <c r="H25" s="303" t="s">
        <v>697</v>
      </c>
      <c r="I25" s="305"/>
      <c r="J25" s="305"/>
      <c r="K25" s="305"/>
      <c r="L25" s="306"/>
      <c r="N25" s="1" t="s">
        <v>44</v>
      </c>
      <c r="O25" s="1"/>
      <c r="P25" s="1"/>
      <c r="Q25" s="1"/>
    </row>
    <row r="26" spans="2:17" ht="26.25">
      <c r="B26" s="826" t="s">
        <v>662</v>
      </c>
      <c r="C26" s="265">
        <v>1900</v>
      </c>
      <c r="D26" s="786" t="s">
        <v>696</v>
      </c>
      <c r="E26" s="305"/>
      <c r="F26" s="305"/>
      <c r="G26" s="305"/>
      <c r="H26" s="303" t="s">
        <v>697</v>
      </c>
      <c r="I26" s="305"/>
      <c r="J26" s="305"/>
      <c r="K26" s="305"/>
      <c r="L26" s="306"/>
      <c r="N26" s="1"/>
      <c r="O26" s="1"/>
      <c r="P26" s="1"/>
      <c r="Q26" s="1"/>
    </row>
    <row r="27" spans="2:17" ht="3" customHeight="1">
      <c r="B27" s="826"/>
      <c r="C27" s="805"/>
      <c r="D27" s="805"/>
      <c r="E27" s="805"/>
      <c r="F27" s="805"/>
      <c r="G27" s="805"/>
      <c r="H27" s="805"/>
      <c r="I27" s="805"/>
      <c r="J27" s="805"/>
      <c r="K27" s="805"/>
      <c r="L27" s="805"/>
      <c r="N27" s="1"/>
      <c r="O27" s="1"/>
      <c r="P27" s="1"/>
      <c r="Q27" s="1"/>
    </row>
    <row r="28" spans="2:17" ht="26.25">
      <c r="B28" s="827" t="s">
        <v>663</v>
      </c>
      <c r="C28" s="808">
        <v>2000</v>
      </c>
      <c r="D28" s="828" t="s">
        <v>696</v>
      </c>
      <c r="E28" s="810" t="s">
        <v>601</v>
      </c>
      <c r="F28" s="810" t="s">
        <v>601</v>
      </c>
      <c r="G28" s="810" t="s">
        <v>601</v>
      </c>
      <c r="H28" s="828" t="s">
        <v>697</v>
      </c>
      <c r="I28" s="810" t="s">
        <v>601</v>
      </c>
      <c r="J28" s="810" t="s">
        <v>601</v>
      </c>
      <c r="K28" s="810" t="s">
        <v>601</v>
      </c>
      <c r="L28" s="811" t="s">
        <v>601</v>
      </c>
      <c r="N28" s="1"/>
      <c r="O28" s="1"/>
      <c r="P28" s="1"/>
      <c r="Q28" s="1"/>
    </row>
    <row r="29" spans="2:17" ht="26.25">
      <c r="B29" s="761" t="s">
        <v>664</v>
      </c>
      <c r="C29" s="265">
        <v>2100</v>
      </c>
      <c r="D29" s="786" t="s">
        <v>696</v>
      </c>
      <c r="E29" s="812" t="s">
        <v>665</v>
      </c>
      <c r="F29" s="812" t="s">
        <v>665</v>
      </c>
      <c r="G29" s="812" t="s">
        <v>665</v>
      </c>
      <c r="H29" s="786" t="s">
        <v>697</v>
      </c>
      <c r="I29" s="812" t="s">
        <v>665</v>
      </c>
      <c r="J29" s="812" t="s">
        <v>665</v>
      </c>
      <c r="K29" s="812" t="s">
        <v>665</v>
      </c>
      <c r="L29" s="813" t="s">
        <v>665</v>
      </c>
      <c r="N29" s="1"/>
      <c r="O29" s="1"/>
      <c r="P29" s="1"/>
      <c r="Q29" s="1"/>
    </row>
    <row r="30" spans="2:17" ht="27.75" customHeight="1">
      <c r="B30" s="761" t="s">
        <v>666</v>
      </c>
      <c r="C30" s="265">
        <v>2101</v>
      </c>
      <c r="D30" s="786" t="s">
        <v>696</v>
      </c>
      <c r="E30" s="299"/>
      <c r="F30" s="299"/>
      <c r="G30" s="299"/>
      <c r="H30" s="786" t="s">
        <v>697</v>
      </c>
      <c r="I30" s="299"/>
      <c r="J30" s="299"/>
      <c r="K30" s="299"/>
      <c r="L30" s="300"/>
      <c r="N30" s="1"/>
      <c r="O30" s="1"/>
      <c r="P30" s="1"/>
      <c r="Q30" s="1"/>
    </row>
    <row r="31" spans="2:17" ht="26.25">
      <c r="B31" s="747" t="s">
        <v>667</v>
      </c>
      <c r="C31" s="265">
        <v>2102</v>
      </c>
      <c r="D31" s="786" t="s">
        <v>696</v>
      </c>
      <c r="E31" s="299"/>
      <c r="F31" s="299"/>
      <c r="G31" s="299"/>
      <c r="H31" s="786" t="s">
        <v>697</v>
      </c>
      <c r="I31" s="299"/>
      <c r="J31" s="299"/>
      <c r="K31" s="299"/>
      <c r="L31" s="300"/>
    </row>
    <row r="32" spans="2:17" ht="26.25">
      <c r="B32" s="747" t="s">
        <v>668</v>
      </c>
      <c r="C32" s="265">
        <v>2103</v>
      </c>
      <c r="D32" s="786" t="s">
        <v>696</v>
      </c>
      <c r="E32" s="299"/>
      <c r="F32" s="299"/>
      <c r="G32" s="299"/>
      <c r="H32" s="786" t="s">
        <v>697</v>
      </c>
      <c r="I32" s="299"/>
      <c r="J32" s="299"/>
      <c r="K32" s="299"/>
      <c r="L32" s="300"/>
    </row>
    <row r="33" spans="2:17" ht="26.25">
      <c r="B33" s="747" t="s">
        <v>669</v>
      </c>
      <c r="C33" s="265">
        <v>2104</v>
      </c>
      <c r="D33" s="786" t="s">
        <v>696</v>
      </c>
      <c r="E33" s="299"/>
      <c r="F33" s="299"/>
      <c r="G33" s="299"/>
      <c r="H33" s="786" t="s">
        <v>697</v>
      </c>
      <c r="I33" s="299"/>
      <c r="J33" s="299"/>
      <c r="K33" s="299"/>
      <c r="L33" s="300"/>
    </row>
    <row r="34" spans="2:17" ht="26.25">
      <c r="B34" s="747" t="s">
        <v>670</v>
      </c>
      <c r="C34" s="265">
        <v>2105</v>
      </c>
      <c r="D34" s="786" t="s">
        <v>696</v>
      </c>
      <c r="E34" s="299"/>
      <c r="F34" s="299"/>
      <c r="G34" s="299"/>
      <c r="H34" s="786" t="s">
        <v>697</v>
      </c>
      <c r="I34" s="299"/>
      <c r="J34" s="299"/>
      <c r="K34" s="299"/>
      <c r="L34" s="300"/>
      <c r="N34" s="56"/>
      <c r="O34" s="56"/>
      <c r="P34" s="56"/>
      <c r="Q34" s="56"/>
    </row>
    <row r="35" spans="2:17" ht="26.25">
      <c r="B35" s="761" t="s">
        <v>671</v>
      </c>
      <c r="C35" s="265">
        <v>2200</v>
      </c>
      <c r="D35" s="786" t="s">
        <v>696</v>
      </c>
      <c r="E35" s="812" t="s">
        <v>672</v>
      </c>
      <c r="F35" s="812" t="s">
        <v>672</v>
      </c>
      <c r="G35" s="812" t="s">
        <v>672</v>
      </c>
      <c r="H35" s="786" t="s">
        <v>697</v>
      </c>
      <c r="I35" s="812" t="s">
        <v>672</v>
      </c>
      <c r="J35" s="812" t="s">
        <v>672</v>
      </c>
      <c r="K35" s="812" t="s">
        <v>672</v>
      </c>
      <c r="L35" s="813" t="s">
        <v>672</v>
      </c>
    </row>
    <row r="36" spans="2:17" ht="26.25" customHeight="1">
      <c r="B36" s="747" t="s">
        <v>673</v>
      </c>
      <c r="C36" s="265">
        <v>2201</v>
      </c>
      <c r="D36" s="786" t="s">
        <v>696</v>
      </c>
      <c r="E36" s="299"/>
      <c r="F36" s="299"/>
      <c r="G36" s="299"/>
      <c r="H36" s="786" t="s">
        <v>697</v>
      </c>
      <c r="I36" s="299"/>
      <c r="J36" s="299"/>
      <c r="K36" s="299"/>
      <c r="L36" s="300"/>
    </row>
    <row r="37" spans="2:17" ht="26.25">
      <c r="B37" s="747" t="s">
        <v>674</v>
      </c>
      <c r="C37" s="265">
        <v>2202</v>
      </c>
      <c r="D37" s="786" t="s">
        <v>696</v>
      </c>
      <c r="E37" s="299"/>
      <c r="F37" s="299"/>
      <c r="G37" s="299"/>
      <c r="H37" s="786" t="s">
        <v>697</v>
      </c>
      <c r="I37" s="299"/>
      <c r="J37" s="299"/>
      <c r="K37" s="299"/>
      <c r="L37" s="300"/>
    </row>
    <row r="38" spans="2:17" ht="26.25">
      <c r="B38" s="747" t="s">
        <v>675</v>
      </c>
      <c r="C38" s="265">
        <v>2203</v>
      </c>
      <c r="D38" s="786" t="s">
        <v>696</v>
      </c>
      <c r="E38" s="299"/>
      <c r="F38" s="299"/>
      <c r="G38" s="299"/>
      <c r="H38" s="786" t="s">
        <v>697</v>
      </c>
      <c r="I38" s="299"/>
      <c r="J38" s="299"/>
      <c r="K38" s="299"/>
      <c r="L38" s="300"/>
    </row>
    <row r="39" spans="2:17" ht="26.25">
      <c r="B39" s="747" t="s">
        <v>676</v>
      </c>
      <c r="C39" s="265">
        <v>2204</v>
      </c>
      <c r="D39" s="786" t="s">
        <v>696</v>
      </c>
      <c r="E39" s="299"/>
      <c r="F39" s="299"/>
      <c r="G39" s="299"/>
      <c r="H39" s="786" t="s">
        <v>697</v>
      </c>
      <c r="I39" s="299"/>
      <c r="J39" s="299"/>
      <c r="K39" s="299"/>
      <c r="L39" s="300"/>
    </row>
    <row r="40" spans="2:17" ht="26.25">
      <c r="B40" s="747" t="s">
        <v>677</v>
      </c>
      <c r="C40" s="265">
        <v>2205</v>
      </c>
      <c r="D40" s="786" t="s">
        <v>696</v>
      </c>
      <c r="E40" s="299"/>
      <c r="F40" s="299"/>
      <c r="G40" s="299"/>
      <c r="H40" s="786" t="s">
        <v>697</v>
      </c>
      <c r="I40" s="299"/>
      <c r="J40" s="299"/>
      <c r="K40" s="299"/>
      <c r="L40" s="300"/>
    </row>
    <row r="41" spans="2:17" ht="26.25">
      <c r="B41" s="747" t="s">
        <v>678</v>
      </c>
      <c r="C41" s="265">
        <v>2206</v>
      </c>
      <c r="D41" s="786" t="s">
        <v>696</v>
      </c>
      <c r="E41" s="299"/>
      <c r="F41" s="299"/>
      <c r="G41" s="299"/>
      <c r="H41" s="786" t="s">
        <v>697</v>
      </c>
      <c r="I41" s="299"/>
      <c r="J41" s="299"/>
      <c r="K41" s="299"/>
      <c r="L41" s="300"/>
    </row>
    <row r="42" spans="2:17" ht="26.25">
      <c r="B42" s="816" t="s">
        <v>679</v>
      </c>
      <c r="C42" s="817">
        <v>3000</v>
      </c>
      <c r="D42" s="828" t="s">
        <v>696</v>
      </c>
      <c r="E42" s="809" t="s">
        <v>680</v>
      </c>
      <c r="F42" s="809" t="s">
        <v>680</v>
      </c>
      <c r="G42" s="809" t="s">
        <v>680</v>
      </c>
      <c r="H42" s="828" t="s">
        <v>697</v>
      </c>
      <c r="I42" s="809" t="s">
        <v>680</v>
      </c>
      <c r="J42" s="809" t="s">
        <v>680</v>
      </c>
      <c r="K42" s="809" t="s">
        <v>680</v>
      </c>
      <c r="L42" s="818" t="s">
        <v>680</v>
      </c>
    </row>
    <row r="43" spans="2:17" ht="26.25">
      <c r="B43" s="761" t="s">
        <v>681</v>
      </c>
      <c r="C43" s="265">
        <v>3100</v>
      </c>
      <c r="D43" s="786" t="s">
        <v>696</v>
      </c>
      <c r="E43" s="299"/>
      <c r="F43" s="299"/>
      <c r="G43" s="299"/>
      <c r="H43" s="786" t="s">
        <v>697</v>
      </c>
      <c r="I43" s="299"/>
      <c r="J43" s="299"/>
      <c r="K43" s="299"/>
      <c r="L43" s="300"/>
    </row>
    <row r="44" spans="2:17" ht="26.25">
      <c r="B44" s="761" t="s">
        <v>682</v>
      </c>
      <c r="C44" s="265">
        <v>3200</v>
      </c>
      <c r="D44" s="786" t="s">
        <v>696</v>
      </c>
      <c r="E44" s="299"/>
      <c r="F44" s="299"/>
      <c r="G44" s="299"/>
      <c r="H44" s="786" t="s">
        <v>697</v>
      </c>
      <c r="I44" s="299"/>
      <c r="J44" s="299"/>
      <c r="K44" s="299"/>
      <c r="L44" s="300"/>
    </row>
    <row r="45" spans="2:17" ht="26.25">
      <c r="B45" s="761" t="s">
        <v>683</v>
      </c>
      <c r="C45" s="265">
        <v>3300</v>
      </c>
      <c r="D45" s="786" t="s">
        <v>696</v>
      </c>
      <c r="E45" s="299"/>
      <c r="F45" s="299"/>
      <c r="G45" s="299"/>
      <c r="H45" s="786" t="s">
        <v>697</v>
      </c>
      <c r="I45" s="299"/>
      <c r="J45" s="299"/>
      <c r="K45" s="299"/>
      <c r="L45" s="300"/>
    </row>
    <row r="46" spans="2:17" ht="26.25">
      <c r="B46" s="761" t="s">
        <v>684</v>
      </c>
      <c r="C46" s="265">
        <v>3400</v>
      </c>
      <c r="D46" s="786" t="s">
        <v>696</v>
      </c>
      <c r="E46" s="299"/>
      <c r="F46" s="299"/>
      <c r="G46" s="299"/>
      <c r="H46" s="786" t="s">
        <v>697</v>
      </c>
      <c r="I46" s="299"/>
      <c r="J46" s="299"/>
      <c r="K46" s="299"/>
      <c r="L46" s="300"/>
    </row>
    <row r="47" spans="2:17" ht="26.25">
      <c r="B47" s="761" t="s">
        <v>685</v>
      </c>
      <c r="C47" s="265">
        <v>3500</v>
      </c>
      <c r="D47" s="786" t="s">
        <v>696</v>
      </c>
      <c r="E47" s="299"/>
      <c r="F47" s="299"/>
      <c r="G47" s="299"/>
      <c r="H47" s="786" t="s">
        <v>697</v>
      </c>
      <c r="I47" s="299"/>
      <c r="J47" s="299"/>
      <c r="K47" s="299"/>
      <c r="L47" s="300"/>
    </row>
    <row r="48" spans="2:17" ht="26.25">
      <c r="B48" s="761" t="s">
        <v>686</v>
      </c>
      <c r="C48" s="265">
        <v>3600</v>
      </c>
      <c r="D48" s="786" t="s">
        <v>696</v>
      </c>
      <c r="E48" s="299"/>
      <c r="F48" s="299"/>
      <c r="G48" s="299"/>
      <c r="H48" s="786" t="s">
        <v>697</v>
      </c>
      <c r="I48" s="299"/>
      <c r="J48" s="299"/>
      <c r="K48" s="299"/>
      <c r="L48" s="300"/>
    </row>
    <row r="49" spans="2:12" ht="26.25">
      <c r="B49" s="761" t="s">
        <v>687</v>
      </c>
      <c r="C49" s="265">
        <v>3700</v>
      </c>
      <c r="D49" s="786" t="s">
        <v>696</v>
      </c>
      <c r="E49" s="299"/>
      <c r="F49" s="299"/>
      <c r="G49" s="299"/>
      <c r="H49" s="786" t="s">
        <v>697</v>
      </c>
      <c r="I49" s="299"/>
      <c r="J49" s="299"/>
      <c r="K49" s="299"/>
      <c r="L49" s="300"/>
    </row>
    <row r="50" spans="2:12" ht="26.25">
      <c r="B50" s="761" t="s">
        <v>688</v>
      </c>
      <c r="C50" s="265">
        <v>3800</v>
      </c>
      <c r="D50" s="786" t="s">
        <v>696</v>
      </c>
      <c r="E50" s="299"/>
      <c r="F50" s="299"/>
      <c r="G50" s="299"/>
      <c r="H50" s="786" t="s">
        <v>697</v>
      </c>
      <c r="I50" s="299"/>
      <c r="J50" s="299"/>
      <c r="K50" s="299"/>
      <c r="L50" s="300"/>
    </row>
    <row r="51" spans="2:12" ht="39">
      <c r="B51" s="761" t="s">
        <v>689</v>
      </c>
      <c r="C51" s="265">
        <v>3900</v>
      </c>
      <c r="D51" s="786" t="s">
        <v>696</v>
      </c>
      <c r="E51" s="299"/>
      <c r="F51" s="299"/>
      <c r="G51" s="299"/>
      <c r="H51" s="786" t="s">
        <v>697</v>
      </c>
      <c r="I51" s="299"/>
      <c r="J51" s="299"/>
      <c r="K51" s="299"/>
      <c r="L51" s="300"/>
    </row>
    <row r="52" spans="2:12" ht="26.25">
      <c r="B52" s="766" t="s">
        <v>177</v>
      </c>
      <c r="C52" s="307">
        <v>9000</v>
      </c>
      <c r="D52" s="786" t="s">
        <v>696</v>
      </c>
      <c r="E52" s="767" t="s">
        <v>438</v>
      </c>
      <c r="F52" s="767" t="s">
        <v>438</v>
      </c>
      <c r="G52" s="767" t="s">
        <v>438</v>
      </c>
      <c r="H52" s="786" t="s">
        <v>697</v>
      </c>
      <c r="I52" s="767" t="s">
        <v>438</v>
      </c>
      <c r="J52" s="767" t="s">
        <v>438</v>
      </c>
      <c r="K52" s="767" t="s">
        <v>438</v>
      </c>
      <c r="L52" s="823" t="s">
        <v>438</v>
      </c>
    </row>
    <row r="53" spans="2:12">
      <c r="B53" s="251"/>
    </row>
    <row r="54" spans="2:12" ht="15.75" customHeight="1">
      <c r="B54" s="946" t="s">
        <v>699</v>
      </c>
      <c r="C54" s="946"/>
      <c r="D54" s="946"/>
      <c r="E54" s="946"/>
      <c r="F54" s="946"/>
      <c r="G54" s="946"/>
      <c r="H54" s="946"/>
      <c r="I54" s="946"/>
      <c r="J54" s="946"/>
      <c r="K54" s="946"/>
      <c r="L54" s="946"/>
    </row>
    <row r="58" spans="2:12">
      <c r="B58" s="829"/>
    </row>
  </sheetData>
  <mergeCells count="21">
    <mergeCell ref="N10:Q15"/>
    <mergeCell ref="N17:Q23"/>
    <mergeCell ref="N25:Q30"/>
    <mergeCell ref="B54:L54"/>
    <mergeCell ref="N3:Q8"/>
    <mergeCell ref="D5:D7"/>
    <mergeCell ref="E5:G5"/>
    <mergeCell ref="H5:H7"/>
    <mergeCell ref="I5:L5"/>
    <mergeCell ref="E6:E7"/>
    <mergeCell ref="F6:F7"/>
    <mergeCell ref="G6:G7"/>
    <mergeCell ref="I6:I7"/>
    <mergeCell ref="J6:J7"/>
    <mergeCell ref="K6:K7"/>
    <mergeCell ref="L6:L7"/>
    <mergeCell ref="B1:L2"/>
    <mergeCell ref="B3:B7"/>
    <mergeCell ref="C3:C7"/>
    <mergeCell ref="D3:G4"/>
    <mergeCell ref="H3:L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4F6228"/>
  </sheetPr>
  <dimension ref="A1:AMJ54"/>
  <sheetViews>
    <sheetView zoomScale="88" zoomScaleNormal="88" workbookViewId="0">
      <selection activeCell="M14" sqref="M14"/>
    </sheetView>
  </sheetViews>
  <sheetFormatPr defaultColWidth="9.140625" defaultRowHeight="15"/>
  <cols>
    <col min="1" max="1" width="0.7109375" style="206" customWidth="1"/>
    <col min="2" max="2" width="25.85546875" style="229" customWidth="1"/>
    <col min="3" max="3" width="5.7109375" style="229" customWidth="1"/>
    <col min="4" max="4" width="7.42578125" style="229" customWidth="1"/>
    <col min="5" max="5" width="6.28515625" style="229" customWidth="1"/>
    <col min="6" max="6" width="7.42578125" style="229" customWidth="1"/>
    <col min="7" max="7" width="6.28515625" style="229" customWidth="1"/>
    <col min="8" max="8" width="7.42578125" style="229" customWidth="1"/>
    <col min="9" max="9" width="6.28515625" style="229" customWidth="1"/>
    <col min="10" max="10" width="7.42578125" style="229" customWidth="1"/>
    <col min="11" max="11" width="6.28515625" style="229" customWidth="1"/>
    <col min="12" max="12" width="7.42578125" style="229" customWidth="1"/>
    <col min="13" max="13" width="6.28515625" style="229" customWidth="1"/>
    <col min="14" max="14" width="7.42578125" style="229" customWidth="1"/>
    <col min="15" max="15" width="6.28515625" style="229" customWidth="1"/>
    <col min="16" max="16" width="7.42578125" style="229" customWidth="1"/>
    <col min="17" max="17" width="6.28515625" style="229" customWidth="1"/>
    <col min="18" max="18" width="7.42578125" style="229" customWidth="1"/>
    <col min="19" max="19" width="6.28515625" style="229" customWidth="1"/>
    <col min="20" max="20" width="7.42578125" style="229" customWidth="1"/>
    <col min="21" max="21" width="6.28515625" style="229" customWidth="1"/>
    <col min="22" max="22" width="7.42578125" style="229" customWidth="1"/>
    <col min="23" max="23" width="6.28515625" style="229" customWidth="1"/>
    <col min="24" max="24" width="7.42578125" style="229" customWidth="1"/>
    <col min="25" max="25" width="6.28515625" style="229" customWidth="1"/>
    <col min="26" max="26" width="7.42578125" style="229" customWidth="1"/>
    <col min="27" max="27" width="6.28515625" style="229" customWidth="1"/>
    <col min="28" max="28" width="9.42578125" style="206" customWidth="1"/>
    <col min="29" max="32" width="8.85546875" style="15" customWidth="1"/>
    <col min="33" max="1024" width="9.140625" style="206"/>
  </cols>
  <sheetData>
    <row r="1" spans="2:32">
      <c r="B1" s="1109" t="s">
        <v>700</v>
      </c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  <c r="P1" s="1109"/>
      <c r="Q1" s="1109"/>
      <c r="R1" s="1109"/>
      <c r="S1" s="1109"/>
      <c r="T1" s="1109"/>
      <c r="U1" s="1109"/>
      <c r="V1" s="1109"/>
      <c r="W1" s="1109"/>
      <c r="X1" s="1109"/>
      <c r="Y1" s="1109"/>
      <c r="Z1" s="1109"/>
      <c r="AA1" s="1109"/>
    </row>
    <row r="2" spans="2:32" ht="13.5" customHeight="1">
      <c r="B2" s="1109"/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  <c r="O2" s="1109"/>
      <c r="P2" s="1109"/>
      <c r="Q2" s="1109"/>
      <c r="R2" s="1109"/>
      <c r="S2" s="1109"/>
      <c r="T2" s="1109"/>
      <c r="U2" s="1109"/>
      <c r="V2" s="1109"/>
      <c r="W2" s="1109"/>
      <c r="X2" s="1109"/>
      <c r="Y2" s="1109"/>
      <c r="Z2" s="1109"/>
      <c r="AA2" s="1109"/>
      <c r="AC2" s="17" t="s">
        <v>2</v>
      </c>
      <c r="AD2" s="18"/>
      <c r="AE2" s="18"/>
      <c r="AF2" s="18"/>
    </row>
    <row r="3" spans="2:32" ht="17.25" customHeight="1">
      <c r="B3" s="1110" t="s">
        <v>18</v>
      </c>
      <c r="C3" s="1111" t="s">
        <v>199</v>
      </c>
      <c r="D3" s="1111" t="s">
        <v>701</v>
      </c>
      <c r="E3" s="1111"/>
      <c r="F3" s="1111"/>
      <c r="G3" s="1111"/>
      <c r="H3" s="1111"/>
      <c r="I3" s="1111"/>
      <c r="J3" s="1111"/>
      <c r="K3" s="1111"/>
      <c r="L3" s="1112" t="s">
        <v>702</v>
      </c>
      <c r="M3" s="1112"/>
      <c r="N3" s="1112"/>
      <c r="O3" s="1112"/>
      <c r="P3" s="1112"/>
      <c r="Q3" s="1112"/>
      <c r="R3" s="1112"/>
      <c r="S3" s="1112"/>
      <c r="T3" s="1112"/>
      <c r="U3" s="1112"/>
      <c r="V3" s="1112"/>
      <c r="W3" s="1112"/>
      <c r="X3" s="1112"/>
      <c r="Y3" s="1112"/>
      <c r="Z3" s="1112"/>
      <c r="AA3" s="1112"/>
      <c r="AC3" s="12" t="s">
        <v>4</v>
      </c>
      <c r="AD3" s="12"/>
      <c r="AE3" s="12"/>
      <c r="AF3" s="12"/>
    </row>
    <row r="4" spans="2:32" ht="17.25" customHeight="1">
      <c r="B4" s="1110"/>
      <c r="C4" s="1111"/>
      <c r="D4" s="1111"/>
      <c r="E4" s="1111"/>
      <c r="F4" s="1111"/>
      <c r="G4" s="1111"/>
      <c r="H4" s="1111"/>
      <c r="I4" s="1111"/>
      <c r="J4" s="1111"/>
      <c r="K4" s="1111"/>
      <c r="L4" s="1111" t="s">
        <v>703</v>
      </c>
      <c r="M4" s="1111"/>
      <c r="N4" s="1111"/>
      <c r="O4" s="1111"/>
      <c r="P4" s="1111"/>
      <c r="Q4" s="1111"/>
      <c r="R4" s="1111"/>
      <c r="S4" s="1111"/>
      <c r="T4" s="1112" t="s">
        <v>704</v>
      </c>
      <c r="U4" s="1112"/>
      <c r="V4" s="1112"/>
      <c r="W4" s="1112"/>
      <c r="X4" s="1112"/>
      <c r="Y4" s="1112"/>
      <c r="Z4" s="1112"/>
      <c r="AA4" s="1112"/>
      <c r="AC4" s="12"/>
      <c r="AD4" s="12"/>
      <c r="AE4" s="12"/>
      <c r="AF4" s="12"/>
    </row>
    <row r="5" spans="2:32" ht="12.75" customHeight="1">
      <c r="B5" s="1110"/>
      <c r="C5" s="1111"/>
      <c r="D5" s="1111" t="s">
        <v>205</v>
      </c>
      <c r="E5" s="1111"/>
      <c r="F5" s="1113" t="s">
        <v>104</v>
      </c>
      <c r="G5" s="1113"/>
      <c r="H5" s="1113"/>
      <c r="I5" s="1113"/>
      <c r="J5" s="1113"/>
      <c r="K5" s="1113"/>
      <c r="L5" s="1111" t="s">
        <v>205</v>
      </c>
      <c r="M5" s="1111"/>
      <c r="N5" s="1113" t="s">
        <v>104</v>
      </c>
      <c r="O5" s="1113"/>
      <c r="P5" s="1113"/>
      <c r="Q5" s="1113"/>
      <c r="R5" s="1113"/>
      <c r="S5" s="1113"/>
      <c r="T5" s="1111" t="s">
        <v>205</v>
      </c>
      <c r="U5" s="1111"/>
      <c r="V5" s="1114" t="s">
        <v>104</v>
      </c>
      <c r="W5" s="1114"/>
      <c r="X5" s="1114"/>
      <c r="Y5" s="1114"/>
      <c r="Z5" s="1114"/>
      <c r="AA5" s="1114"/>
      <c r="AC5" s="12"/>
      <c r="AD5" s="12"/>
      <c r="AE5" s="12"/>
      <c r="AF5" s="12"/>
    </row>
    <row r="6" spans="2:32" ht="39" customHeight="1">
      <c r="B6" s="1110"/>
      <c r="C6" s="1111"/>
      <c r="D6" s="1111"/>
      <c r="E6" s="1111"/>
      <c r="F6" s="1111" t="s">
        <v>705</v>
      </c>
      <c r="G6" s="1111"/>
      <c r="H6" s="1111" t="s">
        <v>706</v>
      </c>
      <c r="I6" s="1111"/>
      <c r="J6" s="1111" t="s">
        <v>707</v>
      </c>
      <c r="K6" s="1111"/>
      <c r="L6" s="1111"/>
      <c r="M6" s="1111"/>
      <c r="N6" s="1111" t="s">
        <v>705</v>
      </c>
      <c r="O6" s="1111"/>
      <c r="P6" s="1111" t="s">
        <v>706</v>
      </c>
      <c r="Q6" s="1111"/>
      <c r="R6" s="1111" t="s">
        <v>707</v>
      </c>
      <c r="S6" s="1111"/>
      <c r="T6" s="1111"/>
      <c r="U6" s="1111"/>
      <c r="V6" s="1111" t="s">
        <v>705</v>
      </c>
      <c r="W6" s="1111"/>
      <c r="X6" s="1111" t="s">
        <v>706</v>
      </c>
      <c r="Y6" s="1111"/>
      <c r="Z6" s="1112" t="s">
        <v>707</v>
      </c>
      <c r="AA6" s="1112"/>
      <c r="AC6" s="12"/>
      <c r="AD6" s="12"/>
      <c r="AE6" s="12"/>
      <c r="AF6" s="12"/>
    </row>
    <row r="7" spans="2:32" ht="38.25" customHeight="1">
      <c r="B7" s="1110"/>
      <c r="C7" s="1111"/>
      <c r="D7" s="830" t="s">
        <v>639</v>
      </c>
      <c r="E7" s="830" t="s">
        <v>640</v>
      </c>
      <c r="F7" s="830" t="s">
        <v>639</v>
      </c>
      <c r="G7" s="830" t="s">
        <v>640</v>
      </c>
      <c r="H7" s="830" t="s">
        <v>639</v>
      </c>
      <c r="I7" s="830" t="s">
        <v>640</v>
      </c>
      <c r="J7" s="830" t="s">
        <v>639</v>
      </c>
      <c r="K7" s="830" t="s">
        <v>640</v>
      </c>
      <c r="L7" s="830" t="s">
        <v>639</v>
      </c>
      <c r="M7" s="830" t="s">
        <v>640</v>
      </c>
      <c r="N7" s="830" t="s">
        <v>639</v>
      </c>
      <c r="O7" s="830" t="s">
        <v>640</v>
      </c>
      <c r="P7" s="830" t="s">
        <v>639</v>
      </c>
      <c r="Q7" s="830" t="s">
        <v>640</v>
      </c>
      <c r="R7" s="830" t="s">
        <v>639</v>
      </c>
      <c r="S7" s="830" t="s">
        <v>640</v>
      </c>
      <c r="T7" s="830" t="s">
        <v>639</v>
      </c>
      <c r="U7" s="830" t="s">
        <v>640</v>
      </c>
      <c r="V7" s="830" t="s">
        <v>639</v>
      </c>
      <c r="W7" s="830" t="s">
        <v>640</v>
      </c>
      <c r="X7" s="830" t="s">
        <v>639</v>
      </c>
      <c r="Y7" s="830" t="s">
        <v>640</v>
      </c>
      <c r="Z7" s="830" t="s">
        <v>639</v>
      </c>
      <c r="AA7" s="831" t="s">
        <v>640</v>
      </c>
      <c r="AC7" s="12"/>
      <c r="AD7" s="12"/>
      <c r="AE7" s="12"/>
      <c r="AF7" s="12"/>
    </row>
    <row r="8" spans="2:32">
      <c r="B8" s="825">
        <v>1</v>
      </c>
      <c r="C8" s="794">
        <v>2</v>
      </c>
      <c r="D8" s="832">
        <v>3</v>
      </c>
      <c r="E8" s="794">
        <v>4</v>
      </c>
      <c r="F8" s="794">
        <v>5</v>
      </c>
      <c r="G8" s="794">
        <v>6</v>
      </c>
      <c r="H8" s="794">
        <v>7</v>
      </c>
      <c r="I8" s="794">
        <v>8</v>
      </c>
      <c r="J8" s="794">
        <v>9</v>
      </c>
      <c r="K8" s="794">
        <v>10</v>
      </c>
      <c r="L8" s="833">
        <v>11</v>
      </c>
      <c r="M8" s="833">
        <v>12</v>
      </c>
      <c r="N8" s="833">
        <f t="shared" ref="N8:AA8" si="0">M8+1</f>
        <v>13</v>
      </c>
      <c r="O8" s="833">
        <f t="shared" si="0"/>
        <v>14</v>
      </c>
      <c r="P8" s="833">
        <f t="shared" si="0"/>
        <v>15</v>
      </c>
      <c r="Q8" s="833">
        <f t="shared" si="0"/>
        <v>16</v>
      </c>
      <c r="R8" s="833">
        <f t="shared" si="0"/>
        <v>17</v>
      </c>
      <c r="S8" s="833">
        <f t="shared" si="0"/>
        <v>18</v>
      </c>
      <c r="T8" s="833">
        <f t="shared" si="0"/>
        <v>19</v>
      </c>
      <c r="U8" s="833">
        <f t="shared" si="0"/>
        <v>20</v>
      </c>
      <c r="V8" s="833">
        <f t="shared" si="0"/>
        <v>21</v>
      </c>
      <c r="W8" s="833">
        <f t="shared" si="0"/>
        <v>22</v>
      </c>
      <c r="X8" s="833">
        <f t="shared" si="0"/>
        <v>23</v>
      </c>
      <c r="Y8" s="833">
        <f t="shared" si="0"/>
        <v>24</v>
      </c>
      <c r="Z8" s="833">
        <f t="shared" si="0"/>
        <v>25</v>
      </c>
      <c r="AA8" s="834">
        <f t="shared" si="0"/>
        <v>26</v>
      </c>
      <c r="AC8" s="12"/>
      <c r="AD8" s="12"/>
      <c r="AE8" s="12"/>
      <c r="AF8" s="12"/>
    </row>
    <row r="9" spans="2:32" ht="77.25">
      <c r="B9" s="835" t="s">
        <v>641</v>
      </c>
      <c r="C9" s="836">
        <v>1000</v>
      </c>
      <c r="D9" s="837" t="s">
        <v>642</v>
      </c>
      <c r="E9" s="837" t="s">
        <v>643</v>
      </c>
      <c r="F9" s="798" t="s">
        <v>644</v>
      </c>
      <c r="G9" s="798" t="s">
        <v>644</v>
      </c>
      <c r="H9" s="798" t="s">
        <v>644</v>
      </c>
      <c r="I9" s="798" t="s">
        <v>644</v>
      </c>
      <c r="J9" s="798" t="s">
        <v>644</v>
      </c>
      <c r="K9" s="798" t="s">
        <v>644</v>
      </c>
      <c r="L9" s="837" t="s">
        <v>708</v>
      </c>
      <c r="M9" s="837" t="s">
        <v>709</v>
      </c>
      <c r="N9" s="798" t="s">
        <v>644</v>
      </c>
      <c r="O9" s="798" t="s">
        <v>644</v>
      </c>
      <c r="P9" s="798" t="s">
        <v>644</v>
      </c>
      <c r="Q9" s="798" t="s">
        <v>644</v>
      </c>
      <c r="R9" s="798" t="s">
        <v>644</v>
      </c>
      <c r="S9" s="798" t="s">
        <v>644</v>
      </c>
      <c r="T9" s="837" t="s">
        <v>710</v>
      </c>
      <c r="U9" s="837" t="s">
        <v>711</v>
      </c>
      <c r="V9" s="798" t="s">
        <v>644</v>
      </c>
      <c r="W9" s="798" t="s">
        <v>644</v>
      </c>
      <c r="X9" s="798" t="s">
        <v>644</v>
      </c>
      <c r="Y9" s="798" t="s">
        <v>644</v>
      </c>
      <c r="Z9" s="798" t="s">
        <v>644</v>
      </c>
      <c r="AA9" s="798" t="s">
        <v>644</v>
      </c>
      <c r="AC9" s="18"/>
      <c r="AD9" s="18"/>
      <c r="AE9" s="18"/>
      <c r="AF9" s="18"/>
    </row>
    <row r="10" spans="2:32" ht="60.75">
      <c r="B10" s="838" t="s">
        <v>645</v>
      </c>
      <c r="C10" s="839">
        <v>1100</v>
      </c>
      <c r="D10" s="317" t="s">
        <v>642</v>
      </c>
      <c r="E10" s="840" t="s">
        <v>643</v>
      </c>
      <c r="F10" s="800" t="s">
        <v>646</v>
      </c>
      <c r="G10" s="800" t="s">
        <v>646</v>
      </c>
      <c r="H10" s="800" t="s">
        <v>646</v>
      </c>
      <c r="I10" s="800" t="s">
        <v>646</v>
      </c>
      <c r="J10" s="800" t="s">
        <v>646</v>
      </c>
      <c r="K10" s="800" t="s">
        <v>646</v>
      </c>
      <c r="L10" s="317" t="s">
        <v>708</v>
      </c>
      <c r="M10" s="840" t="s">
        <v>709</v>
      </c>
      <c r="N10" s="800" t="s">
        <v>646</v>
      </c>
      <c r="O10" s="800" t="s">
        <v>646</v>
      </c>
      <c r="P10" s="800" t="s">
        <v>646</v>
      </c>
      <c r="Q10" s="800" t="s">
        <v>646</v>
      </c>
      <c r="R10" s="800" t="s">
        <v>646</v>
      </c>
      <c r="S10" s="800" t="s">
        <v>646</v>
      </c>
      <c r="T10" s="317" t="s">
        <v>710</v>
      </c>
      <c r="U10" s="840" t="s">
        <v>711</v>
      </c>
      <c r="V10" s="800" t="s">
        <v>646</v>
      </c>
      <c r="W10" s="800" t="s">
        <v>646</v>
      </c>
      <c r="X10" s="800" t="s">
        <v>646</v>
      </c>
      <c r="Y10" s="800" t="s">
        <v>646</v>
      </c>
      <c r="Z10" s="800" t="s">
        <v>646</v>
      </c>
      <c r="AA10" s="800" t="s">
        <v>646</v>
      </c>
      <c r="AC10" s="10" t="s">
        <v>16</v>
      </c>
      <c r="AD10" s="10"/>
      <c r="AE10" s="10"/>
      <c r="AF10" s="10"/>
    </row>
    <row r="11" spans="2:32" ht="47.25" customHeight="1">
      <c r="B11" s="841" t="s">
        <v>712</v>
      </c>
      <c r="C11" s="839">
        <v>1101</v>
      </c>
      <c r="D11" s="317" t="s">
        <v>642</v>
      </c>
      <c r="E11" s="840" t="s">
        <v>643</v>
      </c>
      <c r="F11" s="842"/>
      <c r="G11" s="843"/>
      <c r="H11" s="843"/>
      <c r="I11" s="843"/>
      <c r="J11" s="843"/>
      <c r="K11" s="843"/>
      <c r="L11" s="317" t="s">
        <v>708</v>
      </c>
      <c r="M11" s="840" t="s">
        <v>709</v>
      </c>
      <c r="N11" s="844"/>
      <c r="O11" s="844"/>
      <c r="P11" s="844"/>
      <c r="Q11" s="844"/>
      <c r="R11" s="844"/>
      <c r="S11" s="844"/>
      <c r="T11" s="317" t="s">
        <v>710</v>
      </c>
      <c r="U11" s="840" t="s">
        <v>711</v>
      </c>
      <c r="V11" s="844"/>
      <c r="W11" s="844"/>
      <c r="X11" s="844"/>
      <c r="Y11" s="844"/>
      <c r="Z11" s="844"/>
      <c r="AA11" s="844"/>
      <c r="AC11" s="10"/>
      <c r="AD11" s="10"/>
      <c r="AE11" s="10"/>
      <c r="AF11" s="10"/>
    </row>
    <row r="12" spans="2:32" ht="35.25" customHeight="1">
      <c r="B12" s="841" t="s">
        <v>648</v>
      </c>
      <c r="C12" s="839">
        <v>1102</v>
      </c>
      <c r="D12" s="317" t="s">
        <v>642</v>
      </c>
      <c r="E12" s="840" t="s">
        <v>643</v>
      </c>
      <c r="F12" s="842"/>
      <c r="G12" s="843"/>
      <c r="H12" s="843"/>
      <c r="I12" s="843"/>
      <c r="J12" s="843"/>
      <c r="K12" s="843"/>
      <c r="L12" s="317" t="s">
        <v>708</v>
      </c>
      <c r="M12" s="840" t="s">
        <v>709</v>
      </c>
      <c r="N12" s="844"/>
      <c r="O12" s="844"/>
      <c r="P12" s="844"/>
      <c r="Q12" s="844"/>
      <c r="R12" s="844"/>
      <c r="S12" s="844"/>
      <c r="T12" s="317" t="s">
        <v>710</v>
      </c>
      <c r="U12" s="840" t="s">
        <v>711</v>
      </c>
      <c r="V12" s="844"/>
      <c r="W12" s="844"/>
      <c r="X12" s="844"/>
      <c r="Y12" s="844"/>
      <c r="Z12" s="844"/>
      <c r="AA12" s="844"/>
      <c r="AC12" s="10"/>
      <c r="AD12" s="10"/>
      <c r="AE12" s="10"/>
      <c r="AF12" s="10"/>
    </row>
    <row r="13" spans="2:32" ht="46.5" customHeight="1">
      <c r="B13" s="841" t="s">
        <v>649</v>
      </c>
      <c r="C13" s="839">
        <v>1103</v>
      </c>
      <c r="D13" s="317" t="s">
        <v>642</v>
      </c>
      <c r="E13" s="840" t="s">
        <v>643</v>
      </c>
      <c r="F13" s="842"/>
      <c r="G13" s="843"/>
      <c r="H13" s="843"/>
      <c r="I13" s="843"/>
      <c r="J13" s="843"/>
      <c r="K13" s="843"/>
      <c r="L13" s="317" t="s">
        <v>708</v>
      </c>
      <c r="M13" s="840" t="s">
        <v>709</v>
      </c>
      <c r="N13" s="844"/>
      <c r="O13" s="844"/>
      <c r="P13" s="844"/>
      <c r="Q13" s="844"/>
      <c r="R13" s="844"/>
      <c r="S13" s="844"/>
      <c r="T13" s="317" t="s">
        <v>710</v>
      </c>
      <c r="U13" s="840" t="s">
        <v>711</v>
      </c>
      <c r="V13" s="844"/>
      <c r="W13" s="844"/>
      <c r="X13" s="844"/>
      <c r="Y13" s="844"/>
      <c r="Z13" s="844"/>
      <c r="AA13" s="844"/>
      <c r="AC13" s="10"/>
      <c r="AD13" s="10"/>
      <c r="AE13" s="10"/>
      <c r="AF13" s="10"/>
    </row>
    <row r="14" spans="2:32" ht="45.75" customHeight="1">
      <c r="B14" s="841" t="s">
        <v>650</v>
      </c>
      <c r="C14" s="839">
        <v>1104</v>
      </c>
      <c r="D14" s="317" t="s">
        <v>642</v>
      </c>
      <c r="E14" s="840" t="s">
        <v>643</v>
      </c>
      <c r="F14" s="842"/>
      <c r="G14" s="843"/>
      <c r="H14" s="843"/>
      <c r="I14" s="843"/>
      <c r="J14" s="843"/>
      <c r="K14" s="843"/>
      <c r="L14" s="317" t="s">
        <v>708</v>
      </c>
      <c r="M14" s="840" t="s">
        <v>709</v>
      </c>
      <c r="N14" s="844"/>
      <c r="O14" s="844"/>
      <c r="P14" s="844"/>
      <c r="Q14" s="844"/>
      <c r="R14" s="844"/>
      <c r="S14" s="844"/>
      <c r="T14" s="317" t="s">
        <v>710</v>
      </c>
      <c r="U14" s="840" t="s">
        <v>711</v>
      </c>
      <c r="V14" s="844"/>
      <c r="W14" s="844"/>
      <c r="X14" s="844"/>
      <c r="Y14" s="844"/>
      <c r="Z14" s="844"/>
      <c r="AA14" s="844"/>
      <c r="AC14" s="10"/>
      <c r="AD14" s="10"/>
      <c r="AE14" s="10"/>
      <c r="AF14" s="10"/>
    </row>
    <row r="15" spans="2:32" ht="46.5" customHeight="1">
      <c r="B15" s="841" t="s">
        <v>651</v>
      </c>
      <c r="C15" s="839">
        <v>1105</v>
      </c>
      <c r="D15" s="317" t="s">
        <v>642</v>
      </c>
      <c r="E15" s="840" t="s">
        <v>643</v>
      </c>
      <c r="F15" s="842"/>
      <c r="G15" s="843"/>
      <c r="H15" s="843"/>
      <c r="I15" s="843"/>
      <c r="J15" s="843"/>
      <c r="K15" s="843"/>
      <c r="L15" s="317" t="s">
        <v>708</v>
      </c>
      <c r="M15" s="840" t="s">
        <v>709</v>
      </c>
      <c r="N15" s="844"/>
      <c r="O15" s="844"/>
      <c r="P15" s="844"/>
      <c r="Q15" s="844"/>
      <c r="R15" s="844"/>
      <c r="S15" s="844"/>
      <c r="T15" s="317" t="s">
        <v>710</v>
      </c>
      <c r="U15" s="840" t="s">
        <v>711</v>
      </c>
      <c r="V15" s="844"/>
      <c r="W15" s="844"/>
      <c r="X15" s="844"/>
      <c r="Y15" s="844"/>
      <c r="Z15" s="844"/>
      <c r="AA15" s="844"/>
      <c r="AC15" s="10"/>
      <c r="AD15" s="10"/>
      <c r="AE15" s="10"/>
      <c r="AF15" s="10"/>
    </row>
    <row r="16" spans="2:32" ht="47.25" customHeight="1">
      <c r="B16" s="841" t="s">
        <v>652</v>
      </c>
      <c r="C16" s="839">
        <v>1106</v>
      </c>
      <c r="D16" s="317" t="s">
        <v>642</v>
      </c>
      <c r="E16" s="840" t="s">
        <v>643</v>
      </c>
      <c r="F16" s="842"/>
      <c r="G16" s="843"/>
      <c r="H16" s="843"/>
      <c r="I16" s="843"/>
      <c r="J16" s="843"/>
      <c r="K16" s="843"/>
      <c r="L16" s="317" t="s">
        <v>708</v>
      </c>
      <c r="M16" s="840" t="s">
        <v>709</v>
      </c>
      <c r="N16" s="844"/>
      <c r="O16" s="844"/>
      <c r="P16" s="844"/>
      <c r="Q16" s="844"/>
      <c r="R16" s="844"/>
      <c r="S16" s="844"/>
      <c r="T16" s="317" t="s">
        <v>710</v>
      </c>
      <c r="U16" s="840" t="s">
        <v>711</v>
      </c>
      <c r="V16" s="844"/>
      <c r="W16" s="844"/>
      <c r="X16" s="844"/>
      <c r="Y16" s="844"/>
      <c r="Z16" s="844"/>
      <c r="AA16" s="844"/>
      <c r="AC16" s="18"/>
      <c r="AD16" s="18"/>
      <c r="AE16" s="18"/>
      <c r="AF16" s="18"/>
    </row>
    <row r="17" spans="2:32" ht="24" customHeight="1">
      <c r="B17" s="841" t="s">
        <v>653</v>
      </c>
      <c r="C17" s="839">
        <v>1107</v>
      </c>
      <c r="D17" s="317" t="s">
        <v>642</v>
      </c>
      <c r="E17" s="840" t="s">
        <v>643</v>
      </c>
      <c r="F17" s="842"/>
      <c r="G17" s="843"/>
      <c r="H17" s="843"/>
      <c r="I17" s="843"/>
      <c r="J17" s="843"/>
      <c r="K17" s="843"/>
      <c r="L17" s="317" t="s">
        <v>708</v>
      </c>
      <c r="M17" s="840" t="s">
        <v>709</v>
      </c>
      <c r="N17" s="844"/>
      <c r="O17" s="844"/>
      <c r="P17" s="844"/>
      <c r="Q17" s="844"/>
      <c r="R17" s="844"/>
      <c r="S17" s="844"/>
      <c r="T17" s="317" t="s">
        <v>710</v>
      </c>
      <c r="U17" s="840" t="s">
        <v>711</v>
      </c>
      <c r="V17" s="844"/>
      <c r="W17" s="844"/>
      <c r="X17" s="844"/>
      <c r="Y17" s="844"/>
      <c r="Z17" s="844"/>
      <c r="AA17" s="844"/>
      <c r="AC17" s="4" t="s">
        <v>27</v>
      </c>
      <c r="AD17" s="4"/>
      <c r="AE17" s="4"/>
      <c r="AF17" s="4"/>
    </row>
    <row r="18" spans="2:32" ht="38.25">
      <c r="B18" s="841" t="s">
        <v>654</v>
      </c>
      <c r="C18" s="839">
        <v>1108</v>
      </c>
      <c r="D18" s="317" t="s">
        <v>642</v>
      </c>
      <c r="E18" s="840" t="s">
        <v>643</v>
      </c>
      <c r="F18" s="842"/>
      <c r="G18" s="843"/>
      <c r="H18" s="843"/>
      <c r="I18" s="843"/>
      <c r="J18" s="843"/>
      <c r="K18" s="843"/>
      <c r="L18" s="317" t="s">
        <v>708</v>
      </c>
      <c r="M18" s="840" t="s">
        <v>709</v>
      </c>
      <c r="N18" s="844"/>
      <c r="O18" s="844"/>
      <c r="P18" s="844"/>
      <c r="Q18" s="844"/>
      <c r="R18" s="844"/>
      <c r="S18" s="844"/>
      <c r="T18" s="317" t="s">
        <v>710</v>
      </c>
      <c r="U18" s="840" t="s">
        <v>711</v>
      </c>
      <c r="V18" s="844"/>
      <c r="W18" s="844"/>
      <c r="X18" s="844"/>
      <c r="Y18" s="844"/>
      <c r="Z18" s="844"/>
      <c r="AA18" s="844"/>
      <c r="AC18" s="4"/>
      <c r="AD18" s="4"/>
      <c r="AE18" s="4"/>
      <c r="AF18" s="4"/>
    </row>
    <row r="19" spans="2:32" ht="38.25">
      <c r="B19" s="845" t="s">
        <v>655</v>
      </c>
      <c r="C19" s="839">
        <v>1200</v>
      </c>
      <c r="D19" s="317" t="s">
        <v>642</v>
      </c>
      <c r="E19" s="840" t="s">
        <v>643</v>
      </c>
      <c r="F19" s="842"/>
      <c r="G19" s="843"/>
      <c r="H19" s="843"/>
      <c r="I19" s="843"/>
      <c r="J19" s="843"/>
      <c r="K19" s="843"/>
      <c r="L19" s="317" t="s">
        <v>708</v>
      </c>
      <c r="M19" s="840" t="s">
        <v>709</v>
      </c>
      <c r="N19" s="844"/>
      <c r="O19" s="844"/>
      <c r="P19" s="844"/>
      <c r="Q19" s="844"/>
      <c r="R19" s="844"/>
      <c r="S19" s="844"/>
      <c r="T19" s="317" t="s">
        <v>710</v>
      </c>
      <c r="U19" s="840" t="s">
        <v>711</v>
      </c>
      <c r="V19" s="844"/>
      <c r="W19" s="844"/>
      <c r="X19" s="844"/>
      <c r="Y19" s="844"/>
      <c r="Z19" s="844"/>
      <c r="AA19" s="844"/>
      <c r="AC19" s="4"/>
      <c r="AD19" s="4"/>
      <c r="AE19" s="4"/>
      <c r="AF19" s="4"/>
    </row>
    <row r="20" spans="2:32" ht="38.25">
      <c r="B20" s="845" t="s">
        <v>656</v>
      </c>
      <c r="C20" s="839">
        <v>1300</v>
      </c>
      <c r="D20" s="317" t="s">
        <v>642</v>
      </c>
      <c r="E20" s="840" t="s">
        <v>643</v>
      </c>
      <c r="F20" s="842"/>
      <c r="G20" s="843"/>
      <c r="H20" s="843"/>
      <c r="I20" s="843"/>
      <c r="J20" s="843"/>
      <c r="K20" s="843"/>
      <c r="L20" s="317" t="s">
        <v>708</v>
      </c>
      <c r="M20" s="840" t="s">
        <v>709</v>
      </c>
      <c r="N20" s="844"/>
      <c r="O20" s="844"/>
      <c r="P20" s="844"/>
      <c r="Q20" s="844"/>
      <c r="R20" s="844"/>
      <c r="S20" s="844"/>
      <c r="T20" s="317" t="s">
        <v>710</v>
      </c>
      <c r="U20" s="840" t="s">
        <v>711</v>
      </c>
      <c r="V20" s="844"/>
      <c r="W20" s="844"/>
      <c r="X20" s="844"/>
      <c r="Y20" s="844"/>
      <c r="Z20" s="844"/>
      <c r="AA20" s="844"/>
      <c r="AC20" s="4"/>
      <c r="AD20" s="4"/>
      <c r="AE20" s="4"/>
      <c r="AF20" s="4"/>
    </row>
    <row r="21" spans="2:32" ht="68.25" customHeight="1">
      <c r="B21" s="845" t="s">
        <v>657</v>
      </c>
      <c r="C21" s="839">
        <v>1400</v>
      </c>
      <c r="D21" s="317" t="s">
        <v>642</v>
      </c>
      <c r="E21" s="840" t="s">
        <v>643</v>
      </c>
      <c r="F21" s="842"/>
      <c r="G21" s="843"/>
      <c r="H21" s="843"/>
      <c r="I21" s="843"/>
      <c r="J21" s="843"/>
      <c r="K21" s="843"/>
      <c r="L21" s="317" t="s">
        <v>708</v>
      </c>
      <c r="M21" s="840" t="s">
        <v>709</v>
      </c>
      <c r="N21" s="844"/>
      <c r="O21" s="844"/>
      <c r="P21" s="844"/>
      <c r="Q21" s="844"/>
      <c r="R21" s="844"/>
      <c r="S21" s="844"/>
      <c r="T21" s="317" t="s">
        <v>710</v>
      </c>
      <c r="U21" s="840" t="s">
        <v>711</v>
      </c>
      <c r="V21" s="844"/>
      <c r="W21" s="844"/>
      <c r="X21" s="844"/>
      <c r="Y21" s="844"/>
      <c r="Z21" s="844"/>
      <c r="AA21" s="844"/>
      <c r="AC21" s="4"/>
      <c r="AD21" s="4"/>
      <c r="AE21" s="4"/>
      <c r="AF21" s="4"/>
    </row>
    <row r="22" spans="2:32" ht="38.25">
      <c r="B22" s="845" t="s">
        <v>658</v>
      </c>
      <c r="C22" s="839">
        <v>1500</v>
      </c>
      <c r="D22" s="317" t="s">
        <v>642</v>
      </c>
      <c r="E22" s="840" t="s">
        <v>643</v>
      </c>
      <c r="F22" s="842"/>
      <c r="G22" s="843"/>
      <c r="H22" s="843"/>
      <c r="I22" s="843"/>
      <c r="J22" s="843"/>
      <c r="K22" s="843"/>
      <c r="L22" s="317" t="s">
        <v>708</v>
      </c>
      <c r="M22" s="840" t="s">
        <v>709</v>
      </c>
      <c r="N22" s="844"/>
      <c r="O22" s="844"/>
      <c r="P22" s="844"/>
      <c r="Q22" s="844"/>
      <c r="R22" s="844"/>
      <c r="S22" s="844"/>
      <c r="T22" s="317" t="s">
        <v>710</v>
      </c>
      <c r="U22" s="840" t="s">
        <v>711</v>
      </c>
      <c r="V22" s="844"/>
      <c r="W22" s="844"/>
      <c r="X22" s="844"/>
      <c r="Y22" s="844"/>
      <c r="Z22" s="844"/>
      <c r="AA22" s="844"/>
      <c r="AC22" s="4"/>
      <c r="AD22" s="4"/>
      <c r="AE22" s="4"/>
      <c r="AF22" s="4"/>
    </row>
    <row r="23" spans="2:32" ht="38.25">
      <c r="B23" s="845" t="s">
        <v>713</v>
      </c>
      <c r="C23" s="839">
        <v>1600</v>
      </c>
      <c r="D23" s="317" t="s">
        <v>642</v>
      </c>
      <c r="E23" s="840" t="s">
        <v>643</v>
      </c>
      <c r="F23" s="842"/>
      <c r="G23" s="843"/>
      <c r="H23" s="843"/>
      <c r="I23" s="843"/>
      <c r="J23" s="843"/>
      <c r="K23" s="843"/>
      <c r="L23" s="317" t="s">
        <v>708</v>
      </c>
      <c r="M23" s="840" t="s">
        <v>709</v>
      </c>
      <c r="N23" s="844"/>
      <c r="O23" s="844"/>
      <c r="P23" s="844"/>
      <c r="Q23" s="844"/>
      <c r="R23" s="844"/>
      <c r="S23" s="844"/>
      <c r="T23" s="317" t="s">
        <v>710</v>
      </c>
      <c r="U23" s="840" t="s">
        <v>711</v>
      </c>
      <c r="V23" s="844"/>
      <c r="W23" s="844"/>
      <c r="X23" s="844"/>
      <c r="Y23" s="844"/>
      <c r="Z23" s="844"/>
      <c r="AA23" s="844"/>
      <c r="AC23" s="4"/>
      <c r="AD23" s="4"/>
      <c r="AE23" s="4"/>
      <c r="AF23" s="4"/>
    </row>
    <row r="24" spans="2:32" ht="38.25">
      <c r="B24" s="845" t="s">
        <v>660</v>
      </c>
      <c r="C24" s="839">
        <v>1700</v>
      </c>
      <c r="D24" s="317" t="s">
        <v>642</v>
      </c>
      <c r="E24" s="840" t="s">
        <v>643</v>
      </c>
      <c r="F24" s="842"/>
      <c r="G24" s="843"/>
      <c r="H24" s="843"/>
      <c r="I24" s="843"/>
      <c r="J24" s="843"/>
      <c r="K24" s="843"/>
      <c r="L24" s="317" t="s">
        <v>708</v>
      </c>
      <c r="M24" s="840" t="s">
        <v>709</v>
      </c>
      <c r="N24" s="844"/>
      <c r="O24" s="844"/>
      <c r="P24" s="844"/>
      <c r="Q24" s="844"/>
      <c r="R24" s="844"/>
      <c r="S24" s="844"/>
      <c r="T24" s="317" t="s">
        <v>710</v>
      </c>
      <c r="U24" s="840" t="s">
        <v>711</v>
      </c>
      <c r="V24" s="844"/>
      <c r="W24" s="844"/>
      <c r="X24" s="844"/>
      <c r="Y24" s="844"/>
      <c r="Z24" s="844"/>
      <c r="AA24" s="844"/>
    </row>
    <row r="25" spans="2:32" ht="38.25" customHeight="1">
      <c r="B25" s="845" t="s">
        <v>661</v>
      </c>
      <c r="C25" s="839">
        <v>1800</v>
      </c>
      <c r="D25" s="317" t="s">
        <v>642</v>
      </c>
      <c r="E25" s="840" t="s">
        <v>643</v>
      </c>
      <c r="F25" s="842"/>
      <c r="G25" s="843"/>
      <c r="H25" s="843"/>
      <c r="I25" s="843"/>
      <c r="J25" s="843"/>
      <c r="K25" s="843"/>
      <c r="L25" s="317" t="s">
        <v>708</v>
      </c>
      <c r="M25" s="840" t="s">
        <v>709</v>
      </c>
      <c r="N25" s="844"/>
      <c r="O25" s="844"/>
      <c r="P25" s="844"/>
      <c r="Q25" s="844"/>
      <c r="R25" s="844"/>
      <c r="S25" s="844"/>
      <c r="T25" s="317" t="s">
        <v>710</v>
      </c>
      <c r="U25" s="840" t="s">
        <v>711</v>
      </c>
      <c r="V25" s="844"/>
      <c r="W25" s="844"/>
      <c r="X25" s="844"/>
      <c r="Y25" s="844"/>
      <c r="Z25" s="844"/>
      <c r="AA25" s="844"/>
      <c r="AC25" s="1" t="s">
        <v>44</v>
      </c>
      <c r="AD25" s="1"/>
      <c r="AE25" s="1"/>
      <c r="AF25" s="1"/>
    </row>
    <row r="26" spans="2:32" ht="38.25">
      <c r="B26" s="845" t="s">
        <v>662</v>
      </c>
      <c r="C26" s="839">
        <v>1900</v>
      </c>
      <c r="D26" s="317" t="s">
        <v>642</v>
      </c>
      <c r="E26" s="840" t="s">
        <v>643</v>
      </c>
      <c r="F26" s="842"/>
      <c r="G26" s="843"/>
      <c r="H26" s="843"/>
      <c r="I26" s="843"/>
      <c r="J26" s="843"/>
      <c r="K26" s="843"/>
      <c r="L26" s="317" t="s">
        <v>708</v>
      </c>
      <c r="M26" s="840" t="s">
        <v>709</v>
      </c>
      <c r="N26" s="844"/>
      <c r="O26" s="844"/>
      <c r="P26" s="844"/>
      <c r="Q26" s="844"/>
      <c r="R26" s="844"/>
      <c r="S26" s="844"/>
      <c r="T26" s="317" t="s">
        <v>710</v>
      </c>
      <c r="U26" s="840" t="s">
        <v>711</v>
      </c>
      <c r="V26" s="844"/>
      <c r="W26" s="844"/>
      <c r="X26" s="844"/>
      <c r="Y26" s="844"/>
      <c r="Z26" s="844"/>
      <c r="AA26" s="844"/>
      <c r="AC26" s="1"/>
      <c r="AD26" s="1"/>
      <c r="AE26" s="1"/>
      <c r="AF26" s="1"/>
    </row>
    <row r="27" spans="2:32" ht="3" customHeight="1">
      <c r="B27" s="846"/>
      <c r="C27" s="847"/>
      <c r="D27" s="847"/>
      <c r="E27" s="847"/>
      <c r="F27" s="848"/>
      <c r="G27" s="849"/>
      <c r="H27" s="849"/>
      <c r="I27" s="849"/>
      <c r="J27" s="849"/>
      <c r="K27" s="849"/>
      <c r="L27" s="847"/>
      <c r="M27" s="847"/>
      <c r="N27" s="850"/>
      <c r="O27" s="850"/>
      <c r="P27" s="850"/>
      <c r="Q27" s="850"/>
      <c r="R27" s="850"/>
      <c r="S27" s="850"/>
      <c r="T27" s="851"/>
      <c r="U27" s="851"/>
      <c r="V27" s="851"/>
      <c r="W27" s="851"/>
      <c r="X27" s="851"/>
      <c r="Y27" s="851"/>
      <c r="Z27" s="851"/>
      <c r="AA27" s="851"/>
      <c r="AC27" s="1"/>
      <c r="AD27" s="1"/>
      <c r="AE27" s="1"/>
      <c r="AF27" s="1"/>
    </row>
    <row r="28" spans="2:32" ht="38.25">
      <c r="B28" s="852" t="s">
        <v>663</v>
      </c>
      <c r="C28" s="853">
        <v>2000</v>
      </c>
      <c r="D28" s="854" t="s">
        <v>642</v>
      </c>
      <c r="E28" s="855" t="s">
        <v>643</v>
      </c>
      <c r="F28" s="810" t="s">
        <v>601</v>
      </c>
      <c r="G28" s="810" t="s">
        <v>601</v>
      </c>
      <c r="H28" s="810" t="s">
        <v>601</v>
      </c>
      <c r="I28" s="810" t="s">
        <v>601</v>
      </c>
      <c r="J28" s="810" t="s">
        <v>601</v>
      </c>
      <c r="K28" s="810" t="s">
        <v>601</v>
      </c>
      <c r="L28" s="854" t="s">
        <v>708</v>
      </c>
      <c r="M28" s="855" t="s">
        <v>709</v>
      </c>
      <c r="N28" s="810" t="s">
        <v>601</v>
      </c>
      <c r="O28" s="810" t="s">
        <v>601</v>
      </c>
      <c r="P28" s="810" t="s">
        <v>601</v>
      </c>
      <c r="Q28" s="810" t="s">
        <v>601</v>
      </c>
      <c r="R28" s="810" t="s">
        <v>601</v>
      </c>
      <c r="S28" s="810" t="s">
        <v>601</v>
      </c>
      <c r="T28" s="854" t="s">
        <v>710</v>
      </c>
      <c r="U28" s="855" t="s">
        <v>711</v>
      </c>
      <c r="V28" s="810" t="s">
        <v>601</v>
      </c>
      <c r="W28" s="810" t="s">
        <v>601</v>
      </c>
      <c r="X28" s="810" t="s">
        <v>601</v>
      </c>
      <c r="Y28" s="810" t="s">
        <v>601</v>
      </c>
      <c r="Z28" s="810" t="s">
        <v>601</v>
      </c>
      <c r="AA28" s="810" t="s">
        <v>601</v>
      </c>
      <c r="AC28" s="1"/>
      <c r="AD28" s="1"/>
      <c r="AE28" s="1"/>
      <c r="AF28" s="1"/>
    </row>
    <row r="29" spans="2:32" ht="60">
      <c r="B29" s="845" t="s">
        <v>664</v>
      </c>
      <c r="C29" s="839">
        <v>2100</v>
      </c>
      <c r="D29" s="317" t="s">
        <v>642</v>
      </c>
      <c r="E29" s="840" t="s">
        <v>643</v>
      </c>
      <c r="F29" s="812" t="s">
        <v>665</v>
      </c>
      <c r="G29" s="812" t="s">
        <v>665</v>
      </c>
      <c r="H29" s="812" t="s">
        <v>665</v>
      </c>
      <c r="I29" s="812" t="s">
        <v>665</v>
      </c>
      <c r="J29" s="812" t="s">
        <v>665</v>
      </c>
      <c r="K29" s="812" t="s">
        <v>665</v>
      </c>
      <c r="L29" s="317" t="s">
        <v>708</v>
      </c>
      <c r="M29" s="840" t="s">
        <v>709</v>
      </c>
      <c r="N29" s="812" t="s">
        <v>665</v>
      </c>
      <c r="O29" s="812" t="s">
        <v>665</v>
      </c>
      <c r="P29" s="812" t="s">
        <v>665</v>
      </c>
      <c r="Q29" s="812" t="s">
        <v>665</v>
      </c>
      <c r="R29" s="812" t="s">
        <v>665</v>
      </c>
      <c r="S29" s="812" t="s">
        <v>665</v>
      </c>
      <c r="T29" s="317" t="s">
        <v>710</v>
      </c>
      <c r="U29" s="840" t="s">
        <v>711</v>
      </c>
      <c r="V29" s="812" t="s">
        <v>665</v>
      </c>
      <c r="W29" s="812" t="s">
        <v>665</v>
      </c>
      <c r="X29" s="812" t="s">
        <v>665</v>
      </c>
      <c r="Y29" s="812" t="s">
        <v>665</v>
      </c>
      <c r="Z29" s="812" t="s">
        <v>665</v>
      </c>
      <c r="AA29" s="812" t="s">
        <v>665</v>
      </c>
      <c r="AC29" s="1"/>
      <c r="AD29" s="1"/>
      <c r="AE29" s="1"/>
      <c r="AF29" s="1"/>
    </row>
    <row r="30" spans="2:32" ht="38.25">
      <c r="B30" s="841" t="s">
        <v>714</v>
      </c>
      <c r="C30" s="839">
        <v>2101</v>
      </c>
      <c r="D30" s="317" t="s">
        <v>642</v>
      </c>
      <c r="E30" s="840" t="s">
        <v>643</v>
      </c>
      <c r="F30" s="843"/>
      <c r="G30" s="843"/>
      <c r="H30" s="843"/>
      <c r="I30" s="843"/>
      <c r="J30" s="843"/>
      <c r="K30" s="843"/>
      <c r="L30" s="317" t="s">
        <v>708</v>
      </c>
      <c r="M30" s="840" t="s">
        <v>709</v>
      </c>
      <c r="N30" s="844"/>
      <c r="O30" s="844"/>
      <c r="P30" s="844"/>
      <c r="Q30" s="844"/>
      <c r="R30" s="844"/>
      <c r="S30" s="844"/>
      <c r="T30" s="317" t="s">
        <v>710</v>
      </c>
      <c r="U30" s="840" t="s">
        <v>711</v>
      </c>
      <c r="V30" s="844"/>
      <c r="W30" s="844"/>
      <c r="X30" s="844"/>
      <c r="Y30" s="844"/>
      <c r="Z30" s="844"/>
      <c r="AA30" s="844"/>
      <c r="AC30" s="1"/>
      <c r="AD30" s="1"/>
      <c r="AE30" s="1"/>
      <c r="AF30" s="1"/>
    </row>
    <row r="31" spans="2:32" ht="38.25">
      <c r="B31" s="841" t="s">
        <v>667</v>
      </c>
      <c r="C31" s="839">
        <v>2102</v>
      </c>
      <c r="D31" s="317" t="s">
        <v>642</v>
      </c>
      <c r="E31" s="840" t="s">
        <v>643</v>
      </c>
      <c r="F31" s="843"/>
      <c r="G31" s="843"/>
      <c r="H31" s="843"/>
      <c r="I31" s="843"/>
      <c r="J31" s="843"/>
      <c r="K31" s="843"/>
      <c r="L31" s="317" t="s">
        <v>708</v>
      </c>
      <c r="M31" s="840" t="s">
        <v>709</v>
      </c>
      <c r="N31" s="844"/>
      <c r="O31" s="844"/>
      <c r="P31" s="844"/>
      <c r="Q31" s="844"/>
      <c r="R31" s="844"/>
      <c r="S31" s="844"/>
      <c r="T31" s="317" t="s">
        <v>710</v>
      </c>
      <c r="U31" s="840" t="s">
        <v>711</v>
      </c>
      <c r="V31" s="844"/>
      <c r="W31" s="844"/>
      <c r="X31" s="844"/>
      <c r="Y31" s="844"/>
      <c r="Z31" s="844"/>
      <c r="AA31" s="844"/>
    </row>
    <row r="32" spans="2:32" ht="38.25">
      <c r="B32" s="841" t="s">
        <v>668</v>
      </c>
      <c r="C32" s="839">
        <v>2103</v>
      </c>
      <c r="D32" s="317" t="s">
        <v>642</v>
      </c>
      <c r="E32" s="840" t="s">
        <v>643</v>
      </c>
      <c r="F32" s="843"/>
      <c r="G32" s="843"/>
      <c r="H32" s="843"/>
      <c r="I32" s="843"/>
      <c r="J32" s="843"/>
      <c r="K32" s="843"/>
      <c r="L32" s="317" t="s">
        <v>708</v>
      </c>
      <c r="M32" s="840" t="s">
        <v>709</v>
      </c>
      <c r="N32" s="844"/>
      <c r="O32" s="844"/>
      <c r="P32" s="844"/>
      <c r="Q32" s="844"/>
      <c r="R32" s="844"/>
      <c r="S32" s="844"/>
      <c r="T32" s="317" t="s">
        <v>710</v>
      </c>
      <c r="U32" s="840" t="s">
        <v>711</v>
      </c>
      <c r="V32" s="844"/>
      <c r="W32" s="844"/>
      <c r="X32" s="844"/>
      <c r="Y32" s="844"/>
      <c r="Z32" s="844"/>
      <c r="AA32" s="844"/>
    </row>
    <row r="33" spans="2:32" ht="38.25">
      <c r="B33" s="841" t="s">
        <v>669</v>
      </c>
      <c r="C33" s="839">
        <v>2104</v>
      </c>
      <c r="D33" s="317" t="s">
        <v>642</v>
      </c>
      <c r="E33" s="840" t="s">
        <v>643</v>
      </c>
      <c r="F33" s="843"/>
      <c r="G33" s="843"/>
      <c r="H33" s="843"/>
      <c r="I33" s="843"/>
      <c r="J33" s="843"/>
      <c r="K33" s="843"/>
      <c r="L33" s="317" t="s">
        <v>708</v>
      </c>
      <c r="M33" s="840" t="s">
        <v>709</v>
      </c>
      <c r="N33" s="844"/>
      <c r="O33" s="844"/>
      <c r="P33" s="844"/>
      <c r="Q33" s="844"/>
      <c r="R33" s="844"/>
      <c r="S33" s="844"/>
      <c r="T33" s="317" t="s">
        <v>710</v>
      </c>
      <c r="U33" s="840" t="s">
        <v>711</v>
      </c>
      <c r="V33" s="844"/>
      <c r="W33" s="844"/>
      <c r="X33" s="844"/>
      <c r="Y33" s="844"/>
      <c r="Z33" s="844"/>
      <c r="AA33" s="844"/>
    </row>
    <row r="34" spans="2:32" ht="38.25">
      <c r="B34" s="841" t="s">
        <v>670</v>
      </c>
      <c r="C34" s="839">
        <v>2105</v>
      </c>
      <c r="D34" s="317" t="s">
        <v>642</v>
      </c>
      <c r="E34" s="840" t="s">
        <v>643</v>
      </c>
      <c r="F34" s="843"/>
      <c r="G34" s="843"/>
      <c r="H34" s="843"/>
      <c r="I34" s="843"/>
      <c r="J34" s="843"/>
      <c r="K34" s="843"/>
      <c r="L34" s="317" t="s">
        <v>708</v>
      </c>
      <c r="M34" s="840" t="s">
        <v>709</v>
      </c>
      <c r="N34" s="844"/>
      <c r="O34" s="844"/>
      <c r="P34" s="844"/>
      <c r="Q34" s="844"/>
      <c r="R34" s="844"/>
      <c r="S34" s="844"/>
      <c r="T34" s="317" t="s">
        <v>710</v>
      </c>
      <c r="U34" s="840" t="s">
        <v>711</v>
      </c>
      <c r="V34" s="844"/>
      <c r="W34" s="844"/>
      <c r="X34" s="844"/>
      <c r="Y34" s="844"/>
      <c r="Z34" s="844"/>
      <c r="AA34" s="844"/>
      <c r="AC34" s="56"/>
      <c r="AD34" s="56"/>
      <c r="AE34" s="56"/>
      <c r="AF34" s="56"/>
    </row>
    <row r="35" spans="2:32" ht="60">
      <c r="B35" s="845" t="s">
        <v>671</v>
      </c>
      <c r="C35" s="839">
        <v>2200</v>
      </c>
      <c r="D35" s="317" t="s">
        <v>642</v>
      </c>
      <c r="E35" s="840" t="s">
        <v>643</v>
      </c>
      <c r="F35" s="812" t="s">
        <v>672</v>
      </c>
      <c r="G35" s="812" t="s">
        <v>672</v>
      </c>
      <c r="H35" s="812" t="s">
        <v>672</v>
      </c>
      <c r="I35" s="812" t="s">
        <v>672</v>
      </c>
      <c r="J35" s="812" t="s">
        <v>672</v>
      </c>
      <c r="K35" s="812" t="s">
        <v>672</v>
      </c>
      <c r="L35" s="317" t="s">
        <v>708</v>
      </c>
      <c r="M35" s="840" t="s">
        <v>709</v>
      </c>
      <c r="N35" s="812" t="s">
        <v>672</v>
      </c>
      <c r="O35" s="812" t="s">
        <v>672</v>
      </c>
      <c r="P35" s="812" t="s">
        <v>672</v>
      </c>
      <c r="Q35" s="812" t="s">
        <v>672</v>
      </c>
      <c r="R35" s="812" t="s">
        <v>672</v>
      </c>
      <c r="S35" s="812" t="s">
        <v>672</v>
      </c>
      <c r="T35" s="317" t="s">
        <v>710</v>
      </c>
      <c r="U35" s="840" t="s">
        <v>711</v>
      </c>
      <c r="V35" s="812" t="s">
        <v>672</v>
      </c>
      <c r="W35" s="812" t="s">
        <v>672</v>
      </c>
      <c r="X35" s="812" t="s">
        <v>672</v>
      </c>
      <c r="Y35" s="812" t="s">
        <v>672</v>
      </c>
      <c r="Z35" s="812" t="s">
        <v>672</v>
      </c>
      <c r="AA35" s="812" t="s">
        <v>672</v>
      </c>
    </row>
    <row r="36" spans="2:32" ht="38.25">
      <c r="B36" s="841" t="s">
        <v>715</v>
      </c>
      <c r="C36" s="839">
        <v>2201</v>
      </c>
      <c r="D36" s="317" t="s">
        <v>642</v>
      </c>
      <c r="E36" s="840" t="s">
        <v>643</v>
      </c>
      <c r="F36" s="843"/>
      <c r="G36" s="843"/>
      <c r="H36" s="843"/>
      <c r="I36" s="843"/>
      <c r="J36" s="843"/>
      <c r="K36" s="843"/>
      <c r="L36" s="317" t="s">
        <v>708</v>
      </c>
      <c r="M36" s="840" t="s">
        <v>709</v>
      </c>
      <c r="N36" s="844"/>
      <c r="O36" s="844"/>
      <c r="P36" s="844"/>
      <c r="Q36" s="844"/>
      <c r="R36" s="844"/>
      <c r="S36" s="844"/>
      <c r="T36" s="317" t="s">
        <v>710</v>
      </c>
      <c r="U36" s="840" t="s">
        <v>711</v>
      </c>
      <c r="V36" s="844"/>
      <c r="W36" s="844"/>
      <c r="X36" s="844"/>
      <c r="Y36" s="844"/>
      <c r="Z36" s="844"/>
      <c r="AA36" s="844"/>
    </row>
    <row r="37" spans="2:32" ht="38.25">
      <c r="B37" s="841" t="s">
        <v>674</v>
      </c>
      <c r="C37" s="839">
        <v>2202</v>
      </c>
      <c r="D37" s="317" t="s">
        <v>642</v>
      </c>
      <c r="E37" s="840" t="s">
        <v>643</v>
      </c>
      <c r="F37" s="843"/>
      <c r="G37" s="843"/>
      <c r="H37" s="843"/>
      <c r="I37" s="843"/>
      <c r="J37" s="843"/>
      <c r="K37" s="843"/>
      <c r="L37" s="317" t="s">
        <v>708</v>
      </c>
      <c r="M37" s="840" t="s">
        <v>709</v>
      </c>
      <c r="N37" s="844"/>
      <c r="O37" s="844"/>
      <c r="P37" s="844"/>
      <c r="Q37" s="844"/>
      <c r="R37" s="844"/>
      <c r="S37" s="844"/>
      <c r="T37" s="317" t="s">
        <v>710</v>
      </c>
      <c r="U37" s="840" t="s">
        <v>711</v>
      </c>
      <c r="V37" s="844"/>
      <c r="W37" s="844"/>
      <c r="X37" s="844"/>
      <c r="Y37" s="844"/>
      <c r="Z37" s="844"/>
      <c r="AA37" s="844"/>
    </row>
    <row r="38" spans="2:32" ht="38.25">
      <c r="B38" s="841" t="s">
        <v>675</v>
      </c>
      <c r="C38" s="839">
        <v>2203</v>
      </c>
      <c r="D38" s="317" t="s">
        <v>642</v>
      </c>
      <c r="E38" s="840" t="s">
        <v>643</v>
      </c>
      <c r="F38" s="843"/>
      <c r="G38" s="843"/>
      <c r="H38" s="843"/>
      <c r="I38" s="843"/>
      <c r="J38" s="843"/>
      <c r="K38" s="843"/>
      <c r="L38" s="317" t="s">
        <v>708</v>
      </c>
      <c r="M38" s="840" t="s">
        <v>709</v>
      </c>
      <c r="N38" s="844"/>
      <c r="O38" s="844"/>
      <c r="P38" s="844"/>
      <c r="Q38" s="844"/>
      <c r="R38" s="844"/>
      <c r="S38" s="844"/>
      <c r="T38" s="317" t="s">
        <v>710</v>
      </c>
      <c r="U38" s="840" t="s">
        <v>711</v>
      </c>
      <c r="V38" s="844"/>
      <c r="W38" s="844"/>
      <c r="X38" s="844"/>
      <c r="Y38" s="844"/>
      <c r="Z38" s="844"/>
      <c r="AA38" s="844"/>
    </row>
    <row r="39" spans="2:32" ht="38.25">
      <c r="B39" s="841" t="s">
        <v>676</v>
      </c>
      <c r="C39" s="839">
        <v>2204</v>
      </c>
      <c r="D39" s="317" t="s">
        <v>642</v>
      </c>
      <c r="E39" s="840" t="s">
        <v>643</v>
      </c>
      <c r="F39" s="843"/>
      <c r="G39" s="843"/>
      <c r="H39" s="843"/>
      <c r="I39" s="843"/>
      <c r="J39" s="843"/>
      <c r="K39" s="843"/>
      <c r="L39" s="317" t="s">
        <v>708</v>
      </c>
      <c r="M39" s="840" t="s">
        <v>709</v>
      </c>
      <c r="N39" s="844"/>
      <c r="O39" s="844"/>
      <c r="P39" s="844"/>
      <c r="Q39" s="844"/>
      <c r="R39" s="844"/>
      <c r="S39" s="844"/>
      <c r="T39" s="317" t="s">
        <v>710</v>
      </c>
      <c r="U39" s="840" t="s">
        <v>711</v>
      </c>
      <c r="V39" s="844"/>
      <c r="W39" s="844"/>
      <c r="X39" s="844"/>
      <c r="Y39" s="844"/>
      <c r="Z39" s="844"/>
      <c r="AA39" s="844"/>
    </row>
    <row r="40" spans="2:32" ht="38.25">
      <c r="B40" s="841" t="s">
        <v>677</v>
      </c>
      <c r="C40" s="839">
        <v>2205</v>
      </c>
      <c r="D40" s="317" t="s">
        <v>642</v>
      </c>
      <c r="E40" s="840" t="s">
        <v>643</v>
      </c>
      <c r="F40" s="843"/>
      <c r="G40" s="843"/>
      <c r="H40" s="843"/>
      <c r="I40" s="843"/>
      <c r="J40" s="843"/>
      <c r="K40" s="843"/>
      <c r="L40" s="317" t="s">
        <v>708</v>
      </c>
      <c r="M40" s="840" t="s">
        <v>709</v>
      </c>
      <c r="N40" s="844"/>
      <c r="O40" s="844"/>
      <c r="P40" s="844"/>
      <c r="Q40" s="844"/>
      <c r="R40" s="844"/>
      <c r="S40" s="844"/>
      <c r="T40" s="317" t="s">
        <v>710</v>
      </c>
      <c r="U40" s="840" t="s">
        <v>711</v>
      </c>
      <c r="V40" s="844"/>
      <c r="W40" s="844"/>
      <c r="X40" s="844"/>
      <c r="Y40" s="844"/>
      <c r="Z40" s="844"/>
      <c r="AA40" s="844"/>
    </row>
    <row r="41" spans="2:32" ht="38.25">
      <c r="B41" s="841" t="s">
        <v>678</v>
      </c>
      <c r="C41" s="839">
        <v>2206</v>
      </c>
      <c r="D41" s="317" t="s">
        <v>642</v>
      </c>
      <c r="E41" s="840" t="s">
        <v>643</v>
      </c>
      <c r="F41" s="843"/>
      <c r="G41" s="843"/>
      <c r="H41" s="843"/>
      <c r="I41" s="843"/>
      <c r="J41" s="843"/>
      <c r="K41" s="843"/>
      <c r="L41" s="317" t="s">
        <v>708</v>
      </c>
      <c r="M41" s="840" t="s">
        <v>709</v>
      </c>
      <c r="N41" s="844"/>
      <c r="O41" s="844"/>
      <c r="P41" s="844"/>
      <c r="Q41" s="844"/>
      <c r="R41" s="844"/>
      <c r="S41" s="844"/>
      <c r="T41" s="317" t="s">
        <v>710</v>
      </c>
      <c r="U41" s="840" t="s">
        <v>711</v>
      </c>
      <c r="V41" s="844"/>
      <c r="W41" s="844"/>
      <c r="X41" s="844"/>
      <c r="Y41" s="844"/>
      <c r="Z41" s="844"/>
      <c r="AA41" s="844"/>
    </row>
    <row r="42" spans="2:32" ht="60">
      <c r="B42" s="856" t="s">
        <v>679</v>
      </c>
      <c r="C42" s="857">
        <v>3000</v>
      </c>
      <c r="D42" s="854" t="s">
        <v>642</v>
      </c>
      <c r="E42" s="855" t="s">
        <v>643</v>
      </c>
      <c r="F42" s="809" t="s">
        <v>680</v>
      </c>
      <c r="G42" s="809" t="s">
        <v>680</v>
      </c>
      <c r="H42" s="809" t="s">
        <v>680</v>
      </c>
      <c r="I42" s="809" t="s">
        <v>680</v>
      </c>
      <c r="J42" s="809" t="s">
        <v>680</v>
      </c>
      <c r="K42" s="809" t="s">
        <v>680</v>
      </c>
      <c r="L42" s="854" t="s">
        <v>708</v>
      </c>
      <c r="M42" s="855" t="s">
        <v>709</v>
      </c>
      <c r="N42" s="809" t="s">
        <v>680</v>
      </c>
      <c r="O42" s="809" t="s">
        <v>680</v>
      </c>
      <c r="P42" s="809" t="s">
        <v>680</v>
      </c>
      <c r="Q42" s="809" t="s">
        <v>680</v>
      </c>
      <c r="R42" s="809" t="s">
        <v>680</v>
      </c>
      <c r="S42" s="809" t="s">
        <v>680</v>
      </c>
      <c r="T42" s="854" t="s">
        <v>710</v>
      </c>
      <c r="U42" s="855" t="s">
        <v>711</v>
      </c>
      <c r="V42" s="809" t="s">
        <v>680</v>
      </c>
      <c r="W42" s="809" t="s">
        <v>680</v>
      </c>
      <c r="X42" s="809" t="s">
        <v>680</v>
      </c>
      <c r="Y42" s="809" t="s">
        <v>680</v>
      </c>
      <c r="Z42" s="809" t="s">
        <v>680</v>
      </c>
      <c r="AA42" s="809" t="s">
        <v>680</v>
      </c>
    </row>
    <row r="43" spans="2:32" ht="15" customHeight="1">
      <c r="B43" s="845" t="s">
        <v>681</v>
      </c>
      <c r="C43" s="839">
        <v>3100</v>
      </c>
      <c r="D43" s="317" t="s">
        <v>642</v>
      </c>
      <c r="E43" s="840" t="s">
        <v>643</v>
      </c>
      <c r="F43" s="843"/>
      <c r="G43" s="843"/>
      <c r="H43" s="843"/>
      <c r="I43" s="843"/>
      <c r="J43" s="843"/>
      <c r="K43" s="843"/>
      <c r="L43" s="317" t="s">
        <v>708</v>
      </c>
      <c r="M43" s="840" t="s">
        <v>709</v>
      </c>
      <c r="N43" s="844"/>
      <c r="O43" s="844"/>
      <c r="P43" s="844"/>
      <c r="Q43" s="844"/>
      <c r="R43" s="844"/>
      <c r="S43" s="844"/>
      <c r="T43" s="317" t="s">
        <v>710</v>
      </c>
      <c r="U43" s="840" t="s">
        <v>711</v>
      </c>
      <c r="V43" s="844"/>
      <c r="W43" s="844"/>
      <c r="X43" s="844"/>
      <c r="Y43" s="844"/>
      <c r="Z43" s="844"/>
      <c r="AA43" s="844"/>
    </row>
    <row r="44" spans="2:32" ht="38.25">
      <c r="B44" s="845" t="s">
        <v>682</v>
      </c>
      <c r="C44" s="839">
        <v>3200</v>
      </c>
      <c r="D44" s="317" t="s">
        <v>642</v>
      </c>
      <c r="E44" s="840" t="s">
        <v>643</v>
      </c>
      <c r="F44" s="843"/>
      <c r="G44" s="843"/>
      <c r="H44" s="843"/>
      <c r="I44" s="843"/>
      <c r="J44" s="843"/>
      <c r="K44" s="843"/>
      <c r="L44" s="317" t="s">
        <v>708</v>
      </c>
      <c r="M44" s="840" t="s">
        <v>709</v>
      </c>
      <c r="N44" s="844"/>
      <c r="O44" s="844"/>
      <c r="P44" s="844"/>
      <c r="Q44" s="844"/>
      <c r="R44" s="844"/>
      <c r="S44" s="844"/>
      <c r="T44" s="317" t="s">
        <v>710</v>
      </c>
      <c r="U44" s="840" t="s">
        <v>711</v>
      </c>
      <c r="V44" s="844"/>
      <c r="W44" s="844"/>
      <c r="X44" s="844"/>
      <c r="Y44" s="844"/>
      <c r="Z44" s="844"/>
      <c r="AA44" s="844"/>
    </row>
    <row r="45" spans="2:32" ht="38.25">
      <c r="B45" s="845" t="s">
        <v>683</v>
      </c>
      <c r="C45" s="839">
        <v>3300</v>
      </c>
      <c r="D45" s="317" t="s">
        <v>642</v>
      </c>
      <c r="E45" s="840" t="s">
        <v>643</v>
      </c>
      <c r="F45" s="843"/>
      <c r="G45" s="843"/>
      <c r="H45" s="843"/>
      <c r="I45" s="843"/>
      <c r="J45" s="843"/>
      <c r="K45" s="843"/>
      <c r="L45" s="317" t="s">
        <v>708</v>
      </c>
      <c r="M45" s="840" t="s">
        <v>709</v>
      </c>
      <c r="N45" s="844"/>
      <c r="O45" s="844"/>
      <c r="P45" s="844"/>
      <c r="Q45" s="844"/>
      <c r="R45" s="844"/>
      <c r="S45" s="844"/>
      <c r="T45" s="317" t="s">
        <v>710</v>
      </c>
      <c r="U45" s="840" t="s">
        <v>711</v>
      </c>
      <c r="V45" s="844"/>
      <c r="W45" s="844"/>
      <c r="X45" s="844"/>
      <c r="Y45" s="844"/>
      <c r="Z45" s="844"/>
      <c r="AA45" s="844"/>
    </row>
    <row r="46" spans="2:32" ht="38.25">
      <c r="B46" s="845" t="s">
        <v>684</v>
      </c>
      <c r="C46" s="839">
        <v>3400</v>
      </c>
      <c r="D46" s="317" t="s">
        <v>642</v>
      </c>
      <c r="E46" s="840" t="s">
        <v>643</v>
      </c>
      <c r="F46" s="843"/>
      <c r="G46" s="843"/>
      <c r="H46" s="843"/>
      <c r="I46" s="843"/>
      <c r="J46" s="843"/>
      <c r="K46" s="843"/>
      <c r="L46" s="317" t="s">
        <v>708</v>
      </c>
      <c r="M46" s="840" t="s">
        <v>709</v>
      </c>
      <c r="N46" s="844"/>
      <c r="O46" s="844"/>
      <c r="P46" s="844"/>
      <c r="Q46" s="844"/>
      <c r="R46" s="844"/>
      <c r="S46" s="844"/>
      <c r="T46" s="317" t="s">
        <v>710</v>
      </c>
      <c r="U46" s="840" t="s">
        <v>711</v>
      </c>
      <c r="V46" s="844"/>
      <c r="W46" s="844"/>
      <c r="X46" s="844"/>
      <c r="Y46" s="844"/>
      <c r="Z46" s="844"/>
      <c r="AA46" s="844"/>
    </row>
    <row r="47" spans="2:32" ht="38.25">
      <c r="B47" s="845" t="s">
        <v>685</v>
      </c>
      <c r="C47" s="839">
        <v>3500</v>
      </c>
      <c r="D47" s="317" t="s">
        <v>642</v>
      </c>
      <c r="E47" s="840" t="s">
        <v>643</v>
      </c>
      <c r="F47" s="843"/>
      <c r="G47" s="843"/>
      <c r="H47" s="843"/>
      <c r="I47" s="843"/>
      <c r="J47" s="843"/>
      <c r="K47" s="843"/>
      <c r="L47" s="317" t="s">
        <v>708</v>
      </c>
      <c r="M47" s="840" t="s">
        <v>709</v>
      </c>
      <c r="N47" s="844"/>
      <c r="O47" s="844"/>
      <c r="P47" s="844"/>
      <c r="Q47" s="844"/>
      <c r="R47" s="844"/>
      <c r="S47" s="844"/>
      <c r="T47" s="317" t="s">
        <v>710</v>
      </c>
      <c r="U47" s="840" t="s">
        <v>711</v>
      </c>
      <c r="V47" s="844"/>
      <c r="W47" s="844"/>
      <c r="X47" s="844"/>
      <c r="Y47" s="844"/>
      <c r="Z47" s="844"/>
      <c r="AA47" s="844"/>
    </row>
    <row r="48" spans="2:32" ht="38.25">
      <c r="B48" s="845" t="s">
        <v>686</v>
      </c>
      <c r="C48" s="839">
        <v>3600</v>
      </c>
      <c r="D48" s="317" t="s">
        <v>642</v>
      </c>
      <c r="E48" s="840" t="s">
        <v>643</v>
      </c>
      <c r="F48" s="843"/>
      <c r="G48" s="843"/>
      <c r="H48" s="843"/>
      <c r="I48" s="843"/>
      <c r="J48" s="843"/>
      <c r="K48" s="843"/>
      <c r="L48" s="317" t="s">
        <v>708</v>
      </c>
      <c r="M48" s="840" t="s">
        <v>709</v>
      </c>
      <c r="N48" s="844"/>
      <c r="O48" s="844"/>
      <c r="P48" s="844"/>
      <c r="Q48" s="844"/>
      <c r="R48" s="844"/>
      <c r="S48" s="844"/>
      <c r="T48" s="317" t="s">
        <v>710</v>
      </c>
      <c r="U48" s="840" t="s">
        <v>711</v>
      </c>
      <c r="V48" s="844"/>
      <c r="W48" s="844"/>
      <c r="X48" s="844"/>
      <c r="Y48" s="844"/>
      <c r="Z48" s="844"/>
      <c r="AA48" s="844"/>
    </row>
    <row r="49" spans="2:27" ht="38.25">
      <c r="B49" s="845" t="s">
        <v>687</v>
      </c>
      <c r="C49" s="839">
        <v>3700</v>
      </c>
      <c r="D49" s="317" t="s">
        <v>642</v>
      </c>
      <c r="E49" s="840" t="s">
        <v>643</v>
      </c>
      <c r="F49" s="843"/>
      <c r="G49" s="843"/>
      <c r="H49" s="843"/>
      <c r="I49" s="843"/>
      <c r="J49" s="843"/>
      <c r="K49" s="843"/>
      <c r="L49" s="317" t="s">
        <v>708</v>
      </c>
      <c r="M49" s="840" t="s">
        <v>709</v>
      </c>
      <c r="N49" s="844"/>
      <c r="O49" s="844"/>
      <c r="P49" s="844"/>
      <c r="Q49" s="844"/>
      <c r="R49" s="844"/>
      <c r="S49" s="844"/>
      <c r="T49" s="317" t="s">
        <v>710</v>
      </c>
      <c r="U49" s="840" t="s">
        <v>711</v>
      </c>
      <c r="V49" s="844"/>
      <c r="W49" s="844"/>
      <c r="X49" s="844"/>
      <c r="Y49" s="844"/>
      <c r="Z49" s="844"/>
      <c r="AA49" s="844"/>
    </row>
    <row r="50" spans="2:27" ht="38.25">
      <c r="B50" s="845" t="s">
        <v>688</v>
      </c>
      <c r="C50" s="839">
        <v>3800</v>
      </c>
      <c r="D50" s="317" t="s">
        <v>642</v>
      </c>
      <c r="E50" s="840" t="s">
        <v>643</v>
      </c>
      <c r="F50" s="843"/>
      <c r="G50" s="843"/>
      <c r="H50" s="843"/>
      <c r="I50" s="843"/>
      <c r="J50" s="843"/>
      <c r="K50" s="843"/>
      <c r="L50" s="317" t="s">
        <v>708</v>
      </c>
      <c r="M50" s="840" t="s">
        <v>709</v>
      </c>
      <c r="N50" s="844"/>
      <c r="O50" s="844"/>
      <c r="P50" s="844"/>
      <c r="Q50" s="844"/>
      <c r="R50" s="844"/>
      <c r="S50" s="844"/>
      <c r="T50" s="317" t="s">
        <v>710</v>
      </c>
      <c r="U50" s="840" t="s">
        <v>711</v>
      </c>
      <c r="V50" s="844"/>
      <c r="W50" s="844"/>
      <c r="X50" s="844"/>
      <c r="Y50" s="844"/>
      <c r="Z50" s="844"/>
      <c r="AA50" s="844"/>
    </row>
    <row r="51" spans="2:27" ht="45.75">
      <c r="B51" s="845" t="s">
        <v>689</v>
      </c>
      <c r="C51" s="839">
        <v>3900</v>
      </c>
      <c r="D51" s="317" t="s">
        <v>642</v>
      </c>
      <c r="E51" s="840" t="s">
        <v>643</v>
      </c>
      <c r="F51" s="843"/>
      <c r="G51" s="843"/>
      <c r="H51" s="843"/>
      <c r="I51" s="843"/>
      <c r="J51" s="843"/>
      <c r="K51" s="843"/>
      <c r="L51" s="317" t="s">
        <v>708</v>
      </c>
      <c r="M51" s="840" t="s">
        <v>709</v>
      </c>
      <c r="N51" s="844"/>
      <c r="O51" s="844"/>
      <c r="P51" s="844"/>
      <c r="Q51" s="844"/>
      <c r="R51" s="844"/>
      <c r="S51" s="844"/>
      <c r="T51" s="317" t="s">
        <v>710</v>
      </c>
      <c r="U51" s="840" t="s">
        <v>711</v>
      </c>
      <c r="V51" s="844"/>
      <c r="W51" s="844"/>
      <c r="X51" s="844"/>
      <c r="Y51" s="844"/>
      <c r="Z51" s="844"/>
      <c r="AA51" s="844"/>
    </row>
    <row r="52" spans="2:27" ht="64.5">
      <c r="B52" s="858" t="s">
        <v>177</v>
      </c>
      <c r="C52" s="859">
        <v>9000</v>
      </c>
      <c r="D52" s="860" t="s">
        <v>642</v>
      </c>
      <c r="E52" s="861" t="s">
        <v>643</v>
      </c>
      <c r="F52" s="862" t="s">
        <v>438</v>
      </c>
      <c r="G52" s="862" t="s">
        <v>438</v>
      </c>
      <c r="H52" s="862" t="s">
        <v>438</v>
      </c>
      <c r="I52" s="862" t="s">
        <v>438</v>
      </c>
      <c r="J52" s="862" t="s">
        <v>438</v>
      </c>
      <c r="K52" s="862" t="s">
        <v>438</v>
      </c>
      <c r="L52" s="860" t="s">
        <v>708</v>
      </c>
      <c r="M52" s="861" t="s">
        <v>709</v>
      </c>
      <c r="N52" s="862" t="s">
        <v>438</v>
      </c>
      <c r="O52" s="862" t="s">
        <v>438</v>
      </c>
      <c r="P52" s="862" t="s">
        <v>438</v>
      </c>
      <c r="Q52" s="862" t="s">
        <v>438</v>
      </c>
      <c r="R52" s="862" t="s">
        <v>438</v>
      </c>
      <c r="S52" s="862" t="s">
        <v>438</v>
      </c>
      <c r="T52" s="860" t="s">
        <v>710</v>
      </c>
      <c r="U52" s="861" t="s">
        <v>711</v>
      </c>
      <c r="V52" s="862" t="s">
        <v>438</v>
      </c>
      <c r="W52" s="862" t="s">
        <v>438</v>
      </c>
      <c r="X52" s="862" t="s">
        <v>438</v>
      </c>
      <c r="Y52" s="862" t="s">
        <v>438</v>
      </c>
      <c r="Z52" s="862" t="s">
        <v>438</v>
      </c>
      <c r="AA52" s="862" t="s">
        <v>438</v>
      </c>
    </row>
    <row r="53" spans="2:27">
      <c r="B53" s="863"/>
      <c r="C53" s="864"/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865"/>
      <c r="O53" s="865"/>
      <c r="P53" s="865"/>
      <c r="Q53" s="865"/>
      <c r="R53" s="865"/>
      <c r="S53" s="865"/>
      <c r="T53" s="865"/>
      <c r="U53" s="865"/>
      <c r="V53" s="865"/>
      <c r="W53" s="865"/>
      <c r="X53" s="865"/>
      <c r="Y53" s="865"/>
      <c r="Z53" s="865"/>
      <c r="AA53" s="865"/>
    </row>
    <row r="54" spans="2:27" ht="16.5" customHeight="1">
      <c r="B54" s="946" t="s">
        <v>716</v>
      </c>
      <c r="C54" s="946"/>
      <c r="D54" s="946"/>
      <c r="E54" s="946"/>
      <c r="F54" s="946"/>
      <c r="G54" s="946"/>
      <c r="H54" s="946"/>
      <c r="I54" s="946"/>
      <c r="J54" s="946"/>
      <c r="K54" s="946"/>
      <c r="L54" s="946"/>
      <c r="M54" s="946"/>
      <c r="N54" s="946"/>
      <c r="O54" s="946"/>
      <c r="P54" s="946"/>
      <c r="Q54" s="946"/>
      <c r="R54" s="946"/>
      <c r="S54" s="946"/>
      <c r="T54" s="946"/>
      <c r="U54" s="946"/>
      <c r="V54" s="946"/>
      <c r="W54" s="946"/>
      <c r="X54" s="946"/>
      <c r="Y54" s="946"/>
      <c r="Z54" s="946"/>
      <c r="AA54" s="946"/>
    </row>
  </sheetData>
  <mergeCells count="27">
    <mergeCell ref="AC10:AF15"/>
    <mergeCell ref="AC17:AF23"/>
    <mergeCell ref="AC25:AF30"/>
    <mergeCell ref="B54:AA54"/>
    <mergeCell ref="AC3:AF8"/>
    <mergeCell ref="L4:S4"/>
    <mergeCell ref="T4:AA4"/>
    <mergeCell ref="D5:E6"/>
    <mergeCell ref="F5:K5"/>
    <mergeCell ref="L5:M6"/>
    <mergeCell ref="N5:S5"/>
    <mergeCell ref="T5:U6"/>
    <mergeCell ref="V5:AA5"/>
    <mergeCell ref="F6:G6"/>
    <mergeCell ref="H6:I6"/>
    <mergeCell ref="J6:K6"/>
    <mergeCell ref="N6:O6"/>
    <mergeCell ref="P6:Q6"/>
    <mergeCell ref="R6:S6"/>
    <mergeCell ref="V6:W6"/>
    <mergeCell ref="B1:AA2"/>
    <mergeCell ref="B3:B7"/>
    <mergeCell ref="C3:C7"/>
    <mergeCell ref="D3:K4"/>
    <mergeCell ref="L3:AA3"/>
    <mergeCell ref="X6:Y6"/>
    <mergeCell ref="Z6:AA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4F6228"/>
  </sheetPr>
  <dimension ref="A1:AMJ57"/>
  <sheetViews>
    <sheetView zoomScale="88" zoomScaleNormal="88" workbookViewId="0">
      <selection activeCell="L21" sqref="L21"/>
    </sheetView>
  </sheetViews>
  <sheetFormatPr defaultColWidth="9.140625" defaultRowHeight="15"/>
  <cols>
    <col min="1" max="1" width="1.140625" style="229" customWidth="1"/>
    <col min="2" max="2" width="45" style="229" customWidth="1"/>
    <col min="3" max="3" width="6.140625" style="229" customWidth="1"/>
    <col min="4" max="4" width="8.42578125" style="229" customWidth="1"/>
    <col min="5" max="5" width="9.85546875" style="229" customWidth="1"/>
    <col min="6" max="6" width="12" style="229" customWidth="1"/>
    <col min="7" max="7" width="7.28515625" style="229" customWidth="1"/>
    <col min="8" max="8" width="12" style="229" customWidth="1"/>
    <col min="9" max="9" width="13.85546875" style="229" customWidth="1"/>
    <col min="10" max="10" width="14.7109375" style="229" customWidth="1"/>
    <col min="11" max="11" width="11.42578125" style="229" customWidth="1"/>
    <col min="12" max="12" width="10.28515625" style="229" customWidth="1"/>
    <col min="13" max="13" width="8.7109375" style="229" customWidth="1"/>
    <col min="14" max="14" width="11.28515625" style="229" customWidth="1"/>
    <col min="15" max="15" width="11.42578125" style="229" customWidth="1"/>
    <col min="16" max="17" width="12.7109375" style="229" customWidth="1"/>
    <col min="22" max="44" width="12.7109375" style="229" customWidth="1"/>
    <col min="45" max="251" width="9.140625" style="229"/>
    <col min="252" max="252" width="47.7109375" style="229" customWidth="1"/>
    <col min="253" max="253" width="6.5703125" style="229" customWidth="1"/>
    <col min="254" max="254" width="20.5703125" style="229" customWidth="1"/>
    <col min="255" max="264" width="11.5703125" style="229" hidden="1" customWidth="1"/>
    <col min="265" max="265" width="21.85546875" style="229" customWidth="1"/>
    <col min="266" max="266" width="21.7109375" style="229" customWidth="1"/>
    <col min="267" max="267" width="22.42578125" style="229" customWidth="1"/>
    <col min="268" max="269" width="20.85546875" style="229" customWidth="1"/>
    <col min="270" max="270" width="19.28515625" style="229" customWidth="1"/>
    <col min="271" max="271" width="21" style="229" customWidth="1"/>
    <col min="272" max="507" width="9.140625" style="229"/>
    <col min="508" max="508" width="47.7109375" style="229" customWidth="1"/>
    <col min="509" max="509" width="6.5703125" style="229" customWidth="1"/>
    <col min="510" max="510" width="20.5703125" style="229" customWidth="1"/>
    <col min="511" max="520" width="11.5703125" style="229" hidden="1" customWidth="1"/>
    <col min="521" max="521" width="21.85546875" style="229" customWidth="1"/>
    <col min="522" max="522" width="21.7109375" style="229" customWidth="1"/>
    <col min="523" max="523" width="22.42578125" style="229" customWidth="1"/>
    <col min="524" max="525" width="20.85546875" style="229" customWidth="1"/>
    <col min="526" max="526" width="19.28515625" style="229" customWidth="1"/>
    <col min="527" max="527" width="21" style="229" customWidth="1"/>
    <col min="528" max="763" width="9.140625" style="229"/>
    <col min="764" max="764" width="47.7109375" style="229" customWidth="1"/>
    <col min="765" max="765" width="6.5703125" style="229" customWidth="1"/>
    <col min="766" max="766" width="20.5703125" style="229" customWidth="1"/>
    <col min="767" max="776" width="11.5703125" style="229" hidden="1" customWidth="1"/>
    <col min="777" max="777" width="21.85546875" style="229" customWidth="1"/>
    <col min="778" max="778" width="21.7109375" style="229" customWidth="1"/>
    <col min="779" max="779" width="22.42578125" style="229" customWidth="1"/>
    <col min="780" max="781" width="20.85546875" style="229" customWidth="1"/>
    <col min="782" max="782" width="19.28515625" style="229" customWidth="1"/>
    <col min="783" max="783" width="21" style="229" customWidth="1"/>
    <col min="784" max="1019" width="9.140625" style="229"/>
    <col min="1020" max="1020" width="47.7109375" style="229" customWidth="1"/>
    <col min="1021" max="1021" width="6.5703125" style="229" customWidth="1"/>
    <col min="1022" max="1022" width="20.5703125" style="229" customWidth="1"/>
    <col min="1023" max="1024" width="11.5703125" style="229" hidden="1" customWidth="1"/>
  </cols>
  <sheetData>
    <row r="1" spans="1:21">
      <c r="B1" s="1105" t="s">
        <v>717</v>
      </c>
      <c r="C1" s="1105"/>
      <c r="D1" s="1105"/>
      <c r="E1" s="1105"/>
      <c r="F1" s="1105"/>
      <c r="G1" s="1105"/>
      <c r="H1" s="1105"/>
      <c r="I1" s="1105"/>
      <c r="J1" s="1105"/>
      <c r="K1" s="1105"/>
      <c r="L1" s="1105"/>
      <c r="M1" s="1105"/>
      <c r="N1" s="1105"/>
      <c r="O1" s="1105"/>
      <c r="P1" s="1105"/>
      <c r="R1" s="15"/>
      <c r="S1" s="15"/>
      <c r="T1" s="15"/>
      <c r="U1" s="15"/>
    </row>
    <row r="2" spans="1:21"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R2" s="17" t="s">
        <v>2</v>
      </c>
      <c r="S2" s="18"/>
      <c r="T2" s="18"/>
      <c r="U2" s="18"/>
    </row>
    <row r="3" spans="1:21" ht="12.75" customHeight="1">
      <c r="B3" s="1092" t="s">
        <v>18</v>
      </c>
      <c r="C3" s="979" t="s">
        <v>199</v>
      </c>
      <c r="D3" s="1093" t="s">
        <v>718</v>
      </c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1093"/>
      <c r="P3" s="1093"/>
      <c r="R3" s="12" t="s">
        <v>4</v>
      </c>
      <c r="S3" s="12"/>
      <c r="T3" s="12"/>
      <c r="U3" s="12"/>
    </row>
    <row r="4" spans="1:21" ht="12.75" customHeight="1">
      <c r="B4" s="1092"/>
      <c r="C4" s="979"/>
      <c r="D4" s="979" t="s">
        <v>719</v>
      </c>
      <c r="E4" s="1093" t="s">
        <v>104</v>
      </c>
      <c r="F4" s="1093"/>
      <c r="G4" s="1093"/>
      <c r="H4" s="1093"/>
      <c r="I4" s="1093"/>
      <c r="J4" s="1093"/>
      <c r="K4" s="1093"/>
      <c r="L4" s="1093"/>
      <c r="M4" s="1093"/>
      <c r="N4" s="1093"/>
      <c r="O4" s="1093"/>
      <c r="P4" s="1093"/>
      <c r="R4" s="12"/>
      <c r="S4" s="12"/>
      <c r="T4" s="12"/>
      <c r="U4" s="12"/>
    </row>
    <row r="5" spans="1:21" ht="26.25" customHeight="1">
      <c r="B5" s="1092"/>
      <c r="C5" s="979"/>
      <c r="D5" s="979"/>
      <c r="E5" s="979" t="s">
        <v>720</v>
      </c>
      <c r="F5" s="979"/>
      <c r="G5" s="979"/>
      <c r="H5" s="979"/>
      <c r="I5" s="979"/>
      <c r="J5" s="979"/>
      <c r="K5" s="979" t="s">
        <v>721</v>
      </c>
      <c r="L5" s="979"/>
      <c r="M5" s="979" t="s">
        <v>624</v>
      </c>
      <c r="N5" s="979"/>
      <c r="O5" s="979"/>
      <c r="P5" s="1093" t="s">
        <v>722</v>
      </c>
      <c r="R5" s="12"/>
      <c r="S5" s="12"/>
      <c r="T5" s="12"/>
      <c r="U5" s="12"/>
    </row>
    <row r="6" spans="1:21" ht="65.25" customHeight="1">
      <c r="B6" s="1092"/>
      <c r="C6" s="979"/>
      <c r="D6" s="979"/>
      <c r="E6" s="286" t="s">
        <v>723</v>
      </c>
      <c r="F6" s="286" t="s">
        <v>724</v>
      </c>
      <c r="G6" s="286" t="s">
        <v>725</v>
      </c>
      <c r="H6" s="286" t="s">
        <v>629</v>
      </c>
      <c r="I6" s="286" t="s">
        <v>726</v>
      </c>
      <c r="J6" s="286" t="s">
        <v>630</v>
      </c>
      <c r="K6" s="286" t="s">
        <v>727</v>
      </c>
      <c r="L6" s="286" t="s">
        <v>721</v>
      </c>
      <c r="M6" s="286" t="s">
        <v>728</v>
      </c>
      <c r="N6" s="286" t="s">
        <v>729</v>
      </c>
      <c r="O6" s="785" t="s">
        <v>730</v>
      </c>
      <c r="P6" s="1093"/>
      <c r="R6" s="12"/>
      <c r="S6" s="12"/>
      <c r="T6" s="12"/>
      <c r="U6" s="12"/>
    </row>
    <row r="7" spans="1:21">
      <c r="A7" s="273"/>
      <c r="B7" s="263">
        <v>1</v>
      </c>
      <c r="C7" s="289">
        <v>2</v>
      </c>
      <c r="D7" s="289">
        <v>3</v>
      </c>
      <c r="E7" s="289">
        <v>4</v>
      </c>
      <c r="F7" s="289">
        <v>5</v>
      </c>
      <c r="G7" s="289">
        <v>6</v>
      </c>
      <c r="H7" s="289">
        <v>7</v>
      </c>
      <c r="I7" s="289">
        <v>8</v>
      </c>
      <c r="J7" s="289">
        <v>9</v>
      </c>
      <c r="K7" s="289">
        <v>10</v>
      </c>
      <c r="L7" s="289">
        <v>11</v>
      </c>
      <c r="M7" s="289">
        <v>12</v>
      </c>
      <c r="N7" s="289">
        <v>13</v>
      </c>
      <c r="O7" s="486">
        <v>14</v>
      </c>
      <c r="P7" s="486">
        <v>15</v>
      </c>
      <c r="R7" s="12"/>
      <c r="S7" s="12"/>
      <c r="T7" s="12"/>
      <c r="U7" s="12"/>
    </row>
    <row r="8" spans="1:21" ht="64.5">
      <c r="A8" s="273"/>
      <c r="B8" s="796" t="s">
        <v>641</v>
      </c>
      <c r="C8" s="797">
        <v>1000</v>
      </c>
      <c r="D8" s="866" t="s">
        <v>731</v>
      </c>
      <c r="E8" s="798" t="s">
        <v>644</v>
      </c>
      <c r="F8" s="866" t="s">
        <v>644</v>
      </c>
      <c r="G8" s="798" t="s">
        <v>644</v>
      </c>
      <c r="H8" s="798" t="s">
        <v>644</v>
      </c>
      <c r="I8" s="798" t="s">
        <v>644</v>
      </c>
      <c r="J8" s="798" t="s">
        <v>644</v>
      </c>
      <c r="K8" s="798" t="s">
        <v>644</v>
      </c>
      <c r="L8" s="798" t="s">
        <v>644</v>
      </c>
      <c r="M8" s="798" t="s">
        <v>644</v>
      </c>
      <c r="N8" s="798" t="s">
        <v>644</v>
      </c>
      <c r="O8" s="798" t="s">
        <v>644</v>
      </c>
      <c r="P8" s="867" t="s">
        <v>644</v>
      </c>
      <c r="R8" s="12"/>
      <c r="S8" s="12"/>
      <c r="T8" s="12"/>
      <c r="U8" s="12"/>
    </row>
    <row r="9" spans="1:21" ht="60.75">
      <c r="A9" s="273"/>
      <c r="B9" s="760" t="s">
        <v>645</v>
      </c>
      <c r="C9" s="265">
        <v>1100</v>
      </c>
      <c r="D9" s="298" t="s">
        <v>731</v>
      </c>
      <c r="E9" s="800" t="s">
        <v>646</v>
      </c>
      <c r="F9" s="868" t="s">
        <v>646</v>
      </c>
      <c r="G9" s="800" t="s">
        <v>646</v>
      </c>
      <c r="H9" s="800" t="s">
        <v>646</v>
      </c>
      <c r="I9" s="800" t="s">
        <v>646</v>
      </c>
      <c r="J9" s="800" t="s">
        <v>646</v>
      </c>
      <c r="K9" s="800" t="s">
        <v>646</v>
      </c>
      <c r="L9" s="800" t="s">
        <v>646</v>
      </c>
      <c r="M9" s="800" t="s">
        <v>646</v>
      </c>
      <c r="N9" s="800" t="s">
        <v>646</v>
      </c>
      <c r="O9" s="800" t="s">
        <v>646</v>
      </c>
      <c r="P9" s="869" t="s">
        <v>646</v>
      </c>
      <c r="R9" s="18"/>
      <c r="S9" s="18"/>
      <c r="T9" s="18"/>
      <c r="U9" s="18"/>
    </row>
    <row r="10" spans="1:21" ht="40.5" customHeight="1">
      <c r="A10" s="273"/>
      <c r="B10" s="747" t="s">
        <v>647</v>
      </c>
      <c r="C10" s="265">
        <v>1101</v>
      </c>
      <c r="D10" s="298" t="s">
        <v>731</v>
      </c>
      <c r="E10" s="299"/>
      <c r="F10" s="299"/>
      <c r="G10" s="305"/>
      <c r="H10" s="305"/>
      <c r="I10" s="305"/>
      <c r="J10" s="305"/>
      <c r="K10" s="305"/>
      <c r="L10" s="305"/>
      <c r="M10" s="299"/>
      <c r="N10" s="299"/>
      <c r="O10" s="299"/>
      <c r="P10" s="300"/>
      <c r="R10" s="10" t="s">
        <v>16</v>
      </c>
      <c r="S10" s="10"/>
      <c r="T10" s="10"/>
      <c r="U10" s="10"/>
    </row>
    <row r="11" spans="1:21" ht="39">
      <c r="A11" s="273"/>
      <c r="B11" s="747" t="s">
        <v>648</v>
      </c>
      <c r="C11" s="265">
        <v>1102</v>
      </c>
      <c r="D11" s="298" t="s">
        <v>731</v>
      </c>
      <c r="E11" s="299"/>
      <c r="F11" s="299"/>
      <c r="G11" s="305"/>
      <c r="H11" s="305"/>
      <c r="I11" s="305"/>
      <c r="J11" s="305"/>
      <c r="K11" s="305"/>
      <c r="L11" s="305"/>
      <c r="M11" s="299"/>
      <c r="N11" s="299"/>
      <c r="O11" s="299"/>
      <c r="P11" s="300"/>
      <c r="R11" s="10"/>
      <c r="S11" s="10"/>
      <c r="T11" s="10"/>
      <c r="U11" s="10"/>
    </row>
    <row r="12" spans="1:21" ht="39">
      <c r="A12" s="273"/>
      <c r="B12" s="747" t="s">
        <v>698</v>
      </c>
      <c r="C12" s="265">
        <v>1103</v>
      </c>
      <c r="D12" s="298" t="s">
        <v>731</v>
      </c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300"/>
      <c r="R12" s="10"/>
      <c r="S12" s="10"/>
      <c r="T12" s="10"/>
      <c r="U12" s="10"/>
    </row>
    <row r="13" spans="1:21" ht="39">
      <c r="A13" s="273"/>
      <c r="B13" s="747" t="s">
        <v>650</v>
      </c>
      <c r="C13" s="265">
        <v>1104</v>
      </c>
      <c r="D13" s="298" t="s">
        <v>731</v>
      </c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300"/>
      <c r="R13" s="10"/>
      <c r="S13" s="10"/>
      <c r="T13" s="10"/>
      <c r="U13" s="10"/>
    </row>
    <row r="14" spans="1:21" ht="39">
      <c r="A14" s="273"/>
      <c r="B14" s="747" t="s">
        <v>651</v>
      </c>
      <c r="C14" s="265">
        <v>1105</v>
      </c>
      <c r="D14" s="298" t="s">
        <v>731</v>
      </c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300"/>
      <c r="R14" s="10"/>
      <c r="S14" s="10"/>
      <c r="T14" s="10"/>
      <c r="U14" s="10"/>
    </row>
    <row r="15" spans="1:21" ht="39">
      <c r="A15" s="273"/>
      <c r="B15" s="747" t="s">
        <v>652</v>
      </c>
      <c r="C15" s="265">
        <v>1106</v>
      </c>
      <c r="D15" s="298" t="s">
        <v>731</v>
      </c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300"/>
      <c r="R15" s="10"/>
      <c r="S15" s="10"/>
      <c r="T15" s="10"/>
      <c r="U15" s="10"/>
    </row>
    <row r="16" spans="1:21" ht="39">
      <c r="A16" s="273"/>
      <c r="B16" s="747" t="s">
        <v>653</v>
      </c>
      <c r="C16" s="265">
        <v>1107</v>
      </c>
      <c r="D16" s="298" t="s">
        <v>731</v>
      </c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300"/>
      <c r="R16" s="18"/>
      <c r="S16" s="18"/>
      <c r="T16" s="18"/>
      <c r="U16" s="18"/>
    </row>
    <row r="17" spans="1:21" ht="38.25" customHeight="1">
      <c r="A17" s="273"/>
      <c r="B17" s="747" t="s">
        <v>654</v>
      </c>
      <c r="C17" s="265">
        <v>1108</v>
      </c>
      <c r="D17" s="298" t="s">
        <v>731</v>
      </c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300"/>
      <c r="R17" s="4" t="s">
        <v>27</v>
      </c>
      <c r="S17" s="4"/>
      <c r="T17" s="4"/>
      <c r="U17" s="4"/>
    </row>
    <row r="18" spans="1:21" ht="39">
      <c r="A18" s="273"/>
      <c r="B18" s="761" t="s">
        <v>655</v>
      </c>
      <c r="C18" s="265">
        <v>1200</v>
      </c>
      <c r="D18" s="298" t="s">
        <v>731</v>
      </c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300"/>
      <c r="R18" s="4"/>
      <c r="S18" s="4"/>
      <c r="T18" s="4"/>
      <c r="U18" s="4"/>
    </row>
    <row r="19" spans="1:21" ht="39">
      <c r="A19" s="273"/>
      <c r="B19" s="761" t="s">
        <v>656</v>
      </c>
      <c r="C19" s="265">
        <v>1300</v>
      </c>
      <c r="D19" s="298" t="s">
        <v>731</v>
      </c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300"/>
      <c r="R19" s="4"/>
      <c r="S19" s="4"/>
      <c r="T19" s="4"/>
      <c r="U19" s="4"/>
    </row>
    <row r="20" spans="1:21" ht="51.75" customHeight="1">
      <c r="A20" s="273"/>
      <c r="B20" s="761" t="s">
        <v>657</v>
      </c>
      <c r="C20" s="265">
        <v>1400</v>
      </c>
      <c r="D20" s="298" t="s">
        <v>731</v>
      </c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300"/>
      <c r="R20" s="4"/>
      <c r="S20" s="4"/>
      <c r="T20" s="4"/>
      <c r="U20" s="4"/>
    </row>
    <row r="21" spans="1:21" ht="39">
      <c r="A21" s="273"/>
      <c r="B21" s="761" t="s">
        <v>658</v>
      </c>
      <c r="C21" s="265">
        <v>1500</v>
      </c>
      <c r="D21" s="298" t="s">
        <v>731</v>
      </c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300"/>
      <c r="R21" s="4"/>
      <c r="S21" s="4"/>
      <c r="T21" s="4"/>
      <c r="U21" s="4"/>
    </row>
    <row r="22" spans="1:21" ht="39">
      <c r="A22" s="273"/>
      <c r="B22" s="761" t="s">
        <v>659</v>
      </c>
      <c r="C22" s="265">
        <v>1600</v>
      </c>
      <c r="D22" s="298" t="s">
        <v>731</v>
      </c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300"/>
      <c r="R22" s="4"/>
      <c r="S22" s="4"/>
      <c r="T22" s="4"/>
      <c r="U22" s="4"/>
    </row>
    <row r="23" spans="1:21" ht="39">
      <c r="A23" s="273"/>
      <c r="B23" s="761" t="s">
        <v>660</v>
      </c>
      <c r="C23" s="265">
        <v>1700</v>
      </c>
      <c r="D23" s="298" t="s">
        <v>731</v>
      </c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300"/>
      <c r="R23" s="4"/>
      <c r="S23" s="4"/>
      <c r="T23" s="4"/>
      <c r="U23" s="4"/>
    </row>
    <row r="24" spans="1:21" ht="39">
      <c r="A24" s="273"/>
      <c r="B24" s="761" t="s">
        <v>661</v>
      </c>
      <c r="C24" s="265">
        <v>1800</v>
      </c>
      <c r="D24" s="298" t="s">
        <v>731</v>
      </c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300"/>
    </row>
    <row r="25" spans="1:21" ht="38.25" customHeight="1">
      <c r="A25" s="273"/>
      <c r="B25" s="761" t="s">
        <v>662</v>
      </c>
      <c r="C25" s="265">
        <v>1900</v>
      </c>
      <c r="D25" s="298" t="s">
        <v>731</v>
      </c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300"/>
      <c r="R25" s="1" t="s">
        <v>44</v>
      </c>
      <c r="S25" s="1"/>
      <c r="T25" s="1"/>
      <c r="U25" s="1"/>
    </row>
    <row r="26" spans="1:21" ht="3" customHeight="1">
      <c r="A26" s="273"/>
      <c r="B26" s="826"/>
      <c r="C26" s="805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R26" s="1"/>
      <c r="S26" s="1"/>
      <c r="T26" s="1"/>
      <c r="U26" s="1"/>
    </row>
    <row r="27" spans="1:21" ht="39">
      <c r="A27" s="273"/>
      <c r="B27" s="807" t="s">
        <v>663</v>
      </c>
      <c r="C27" s="797">
        <v>2000</v>
      </c>
      <c r="D27" s="871" t="s">
        <v>731</v>
      </c>
      <c r="E27" s="810" t="s">
        <v>601</v>
      </c>
      <c r="F27" s="810" t="s">
        <v>601</v>
      </c>
      <c r="G27" s="810" t="s">
        <v>601</v>
      </c>
      <c r="H27" s="810" t="s">
        <v>601</v>
      </c>
      <c r="I27" s="810" t="s">
        <v>601</v>
      </c>
      <c r="J27" s="810" t="s">
        <v>601</v>
      </c>
      <c r="K27" s="810" t="s">
        <v>601</v>
      </c>
      <c r="L27" s="810" t="s">
        <v>601</v>
      </c>
      <c r="M27" s="810" t="s">
        <v>601</v>
      </c>
      <c r="N27" s="810" t="s">
        <v>601</v>
      </c>
      <c r="O27" s="810" t="s">
        <v>601</v>
      </c>
      <c r="P27" s="810" t="s">
        <v>601</v>
      </c>
      <c r="R27" s="1"/>
      <c r="S27" s="1"/>
      <c r="T27" s="1"/>
      <c r="U27" s="1"/>
    </row>
    <row r="28" spans="1:21" ht="60">
      <c r="A28" s="273"/>
      <c r="B28" s="761" t="s">
        <v>664</v>
      </c>
      <c r="C28" s="265">
        <v>2100</v>
      </c>
      <c r="D28" s="298" t="s">
        <v>731</v>
      </c>
      <c r="E28" s="812" t="s">
        <v>665</v>
      </c>
      <c r="F28" s="812" t="s">
        <v>665</v>
      </c>
      <c r="G28" s="812" t="s">
        <v>665</v>
      </c>
      <c r="H28" s="812" t="s">
        <v>665</v>
      </c>
      <c r="I28" s="812" t="s">
        <v>665</v>
      </c>
      <c r="J28" s="812" t="s">
        <v>665</v>
      </c>
      <c r="K28" s="812" t="s">
        <v>665</v>
      </c>
      <c r="L28" s="812" t="s">
        <v>665</v>
      </c>
      <c r="M28" s="812" t="s">
        <v>665</v>
      </c>
      <c r="N28" s="812" t="s">
        <v>665</v>
      </c>
      <c r="O28" s="812" t="s">
        <v>665</v>
      </c>
      <c r="P28" s="812" t="s">
        <v>665</v>
      </c>
      <c r="R28" s="1"/>
      <c r="S28" s="1"/>
      <c r="T28" s="1"/>
      <c r="U28" s="1"/>
    </row>
    <row r="29" spans="1:21" ht="25.5" customHeight="1">
      <c r="A29" s="273"/>
      <c r="B29" s="747" t="s">
        <v>666</v>
      </c>
      <c r="C29" s="265">
        <v>2101</v>
      </c>
      <c r="D29" s="298" t="s">
        <v>731</v>
      </c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300"/>
      <c r="R29" s="1"/>
      <c r="S29" s="1"/>
      <c r="T29" s="1"/>
      <c r="U29" s="1"/>
    </row>
    <row r="30" spans="1:21" ht="39">
      <c r="A30" s="273"/>
      <c r="B30" s="747" t="s">
        <v>667</v>
      </c>
      <c r="C30" s="265">
        <v>2102</v>
      </c>
      <c r="D30" s="298" t="s">
        <v>731</v>
      </c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300"/>
      <c r="R30" s="1"/>
      <c r="S30" s="1"/>
      <c r="T30" s="1"/>
      <c r="U30" s="1"/>
    </row>
    <row r="31" spans="1:21" ht="39">
      <c r="A31" s="273"/>
      <c r="B31" s="747" t="s">
        <v>668</v>
      </c>
      <c r="C31" s="265">
        <v>2103</v>
      </c>
      <c r="D31" s="298" t="s">
        <v>731</v>
      </c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300"/>
    </row>
    <row r="32" spans="1:21" ht="39">
      <c r="A32" s="273"/>
      <c r="B32" s="747" t="s">
        <v>669</v>
      </c>
      <c r="C32" s="265">
        <v>2104</v>
      </c>
      <c r="D32" s="298" t="s">
        <v>731</v>
      </c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300"/>
    </row>
    <row r="33" spans="1:21" ht="39">
      <c r="A33" s="273"/>
      <c r="B33" s="747" t="s">
        <v>670</v>
      </c>
      <c r="C33" s="265">
        <v>2105</v>
      </c>
      <c r="D33" s="298" t="s">
        <v>731</v>
      </c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300"/>
    </row>
    <row r="34" spans="1:21" ht="60">
      <c r="A34" s="273"/>
      <c r="B34" s="761" t="s">
        <v>671</v>
      </c>
      <c r="C34" s="265">
        <v>2200</v>
      </c>
      <c r="D34" s="298" t="s">
        <v>731</v>
      </c>
      <c r="E34" s="812" t="s">
        <v>672</v>
      </c>
      <c r="F34" s="812" t="s">
        <v>672</v>
      </c>
      <c r="G34" s="812" t="s">
        <v>672</v>
      </c>
      <c r="H34" s="812" t="s">
        <v>672</v>
      </c>
      <c r="I34" s="812" t="s">
        <v>672</v>
      </c>
      <c r="J34" s="812" t="s">
        <v>672</v>
      </c>
      <c r="K34" s="812" t="s">
        <v>672</v>
      </c>
      <c r="L34" s="812" t="s">
        <v>672</v>
      </c>
      <c r="M34" s="812" t="s">
        <v>672</v>
      </c>
      <c r="N34" s="812" t="s">
        <v>672</v>
      </c>
      <c r="O34" s="812" t="s">
        <v>672</v>
      </c>
      <c r="P34" s="812" t="s">
        <v>672</v>
      </c>
      <c r="R34" s="56"/>
      <c r="S34" s="56"/>
      <c r="T34" s="56"/>
      <c r="U34" s="56"/>
    </row>
    <row r="35" spans="1:21" ht="27.75" customHeight="1">
      <c r="A35" s="273"/>
      <c r="B35" s="747" t="s">
        <v>673</v>
      </c>
      <c r="C35" s="265">
        <v>2201</v>
      </c>
      <c r="D35" s="298" t="s">
        <v>731</v>
      </c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300"/>
    </row>
    <row r="36" spans="1:21" ht="39">
      <c r="A36" s="273"/>
      <c r="B36" s="747" t="s">
        <v>674</v>
      </c>
      <c r="C36" s="265">
        <v>2202</v>
      </c>
      <c r="D36" s="298" t="s">
        <v>731</v>
      </c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300"/>
    </row>
    <row r="37" spans="1:21" ht="39">
      <c r="A37" s="273"/>
      <c r="B37" s="747" t="s">
        <v>675</v>
      </c>
      <c r="C37" s="265">
        <v>2203</v>
      </c>
      <c r="D37" s="298" t="s">
        <v>731</v>
      </c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300"/>
    </row>
    <row r="38" spans="1:21" ht="39">
      <c r="A38" s="273"/>
      <c r="B38" s="747" t="s">
        <v>676</v>
      </c>
      <c r="C38" s="265">
        <v>2204</v>
      </c>
      <c r="D38" s="298" t="s">
        <v>731</v>
      </c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300"/>
    </row>
    <row r="39" spans="1:21" ht="39">
      <c r="A39" s="273"/>
      <c r="B39" s="747" t="s">
        <v>677</v>
      </c>
      <c r="C39" s="265">
        <v>2205</v>
      </c>
      <c r="D39" s="298" t="s">
        <v>731</v>
      </c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300"/>
    </row>
    <row r="40" spans="1:21" ht="39">
      <c r="A40" s="273"/>
      <c r="B40" s="747" t="s">
        <v>678</v>
      </c>
      <c r="C40" s="265">
        <v>2206</v>
      </c>
      <c r="D40" s="298" t="s">
        <v>731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300"/>
    </row>
    <row r="41" spans="1:21" ht="60">
      <c r="A41" s="273"/>
      <c r="B41" s="816" t="s">
        <v>679</v>
      </c>
      <c r="C41" s="817">
        <v>3000</v>
      </c>
      <c r="D41" s="871" t="s">
        <v>731</v>
      </c>
      <c r="E41" s="809" t="s">
        <v>680</v>
      </c>
      <c r="F41" s="809" t="s">
        <v>680</v>
      </c>
      <c r="G41" s="809" t="s">
        <v>680</v>
      </c>
      <c r="H41" s="809" t="s">
        <v>680</v>
      </c>
      <c r="I41" s="809" t="s">
        <v>680</v>
      </c>
      <c r="J41" s="809" t="s">
        <v>680</v>
      </c>
      <c r="K41" s="809" t="s">
        <v>680</v>
      </c>
      <c r="L41" s="809" t="s">
        <v>680</v>
      </c>
      <c r="M41" s="809" t="s">
        <v>680</v>
      </c>
      <c r="N41" s="809" t="s">
        <v>680</v>
      </c>
      <c r="O41" s="809" t="s">
        <v>680</v>
      </c>
      <c r="P41" s="809" t="s">
        <v>680</v>
      </c>
    </row>
    <row r="42" spans="1:21" ht="39">
      <c r="A42" s="273"/>
      <c r="B42" s="761" t="s">
        <v>681</v>
      </c>
      <c r="C42" s="265">
        <v>3100</v>
      </c>
      <c r="D42" s="298" t="s">
        <v>731</v>
      </c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300"/>
    </row>
    <row r="43" spans="1:21" ht="39">
      <c r="A43" s="273"/>
      <c r="B43" s="761" t="s">
        <v>682</v>
      </c>
      <c r="C43" s="265">
        <v>3200</v>
      </c>
      <c r="D43" s="298" t="s">
        <v>731</v>
      </c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300"/>
    </row>
    <row r="44" spans="1:21" ht="39">
      <c r="A44" s="273"/>
      <c r="B44" s="761" t="s">
        <v>683</v>
      </c>
      <c r="C44" s="265">
        <v>3300</v>
      </c>
      <c r="D44" s="298" t="s">
        <v>731</v>
      </c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300"/>
    </row>
    <row r="45" spans="1:21" ht="39">
      <c r="A45" s="273"/>
      <c r="B45" s="761" t="s">
        <v>684</v>
      </c>
      <c r="C45" s="265">
        <v>3400</v>
      </c>
      <c r="D45" s="298" t="s">
        <v>731</v>
      </c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300"/>
    </row>
    <row r="46" spans="1:21" ht="39">
      <c r="A46" s="273"/>
      <c r="B46" s="761" t="s">
        <v>685</v>
      </c>
      <c r="C46" s="265">
        <v>3500</v>
      </c>
      <c r="D46" s="298" t="s">
        <v>731</v>
      </c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300"/>
    </row>
    <row r="47" spans="1:21" ht="39">
      <c r="A47" s="273"/>
      <c r="B47" s="761" t="s">
        <v>686</v>
      </c>
      <c r="C47" s="265">
        <v>3600</v>
      </c>
      <c r="D47" s="298" t="s">
        <v>731</v>
      </c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300"/>
    </row>
    <row r="48" spans="1:21" ht="39">
      <c r="A48" s="273"/>
      <c r="B48" s="761" t="s">
        <v>687</v>
      </c>
      <c r="C48" s="265">
        <v>3700</v>
      </c>
      <c r="D48" s="298" t="s">
        <v>731</v>
      </c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300"/>
    </row>
    <row r="49" spans="1:16" ht="39">
      <c r="A49" s="273"/>
      <c r="B49" s="761" t="s">
        <v>688</v>
      </c>
      <c r="C49" s="265">
        <v>3800</v>
      </c>
      <c r="D49" s="298" t="s">
        <v>731</v>
      </c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300"/>
    </row>
    <row r="50" spans="1:16" ht="39">
      <c r="A50" s="273"/>
      <c r="B50" s="761" t="s">
        <v>689</v>
      </c>
      <c r="C50" s="265">
        <v>3900</v>
      </c>
      <c r="D50" s="298" t="s">
        <v>731</v>
      </c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300"/>
    </row>
    <row r="51" spans="1:16" ht="51.75">
      <c r="A51" s="273"/>
      <c r="B51" s="322" t="s">
        <v>177</v>
      </c>
      <c r="C51" s="307">
        <v>9000</v>
      </c>
      <c r="D51" s="862" t="s">
        <v>731</v>
      </c>
      <c r="E51" s="862" t="s">
        <v>438</v>
      </c>
      <c r="F51" s="862" t="s">
        <v>438</v>
      </c>
      <c r="G51" s="862" t="s">
        <v>438</v>
      </c>
      <c r="H51" s="862" t="s">
        <v>438</v>
      </c>
      <c r="I51" s="862" t="s">
        <v>438</v>
      </c>
      <c r="J51" s="862" t="s">
        <v>438</v>
      </c>
      <c r="K51" s="862" t="s">
        <v>438</v>
      </c>
      <c r="L51" s="862" t="s">
        <v>438</v>
      </c>
      <c r="M51" s="862" t="s">
        <v>438</v>
      </c>
      <c r="N51" s="862" t="s">
        <v>438</v>
      </c>
      <c r="O51" s="862" t="s">
        <v>438</v>
      </c>
      <c r="P51" s="862" t="s">
        <v>438</v>
      </c>
    </row>
    <row r="52" spans="1:16" ht="4.5" customHeight="1"/>
    <row r="53" spans="1:16" ht="26.25">
      <c r="B53" s="108" t="s">
        <v>180</v>
      </c>
      <c r="C53" s="1115"/>
      <c r="D53" s="1115"/>
      <c r="E53" s="1115"/>
      <c r="F53" s="204"/>
      <c r="G53" s="203"/>
      <c r="H53" s="356"/>
      <c r="I53" s="326"/>
      <c r="L53" s="1116"/>
      <c r="M53" s="1116"/>
      <c r="N53" s="1116"/>
      <c r="O53" s="275"/>
    </row>
    <row r="54" spans="1:16" ht="15" customHeight="1">
      <c r="B54" s="112"/>
      <c r="C54" s="905" t="s">
        <v>181</v>
      </c>
      <c r="D54" s="905"/>
      <c r="E54" s="905"/>
      <c r="F54" s="1117"/>
      <c r="G54" s="1117"/>
      <c r="H54" s="933" t="s">
        <v>222</v>
      </c>
      <c r="I54" s="933"/>
      <c r="J54" s="742"/>
      <c r="K54" s="742"/>
      <c r="L54" s="905" t="s">
        <v>182</v>
      </c>
      <c r="M54" s="905"/>
      <c r="N54" s="905"/>
      <c r="O54" s="872"/>
    </row>
    <row r="55" spans="1:16">
      <c r="B55" s="117" t="s">
        <v>183</v>
      </c>
      <c r="C55" s="983"/>
      <c r="D55" s="983"/>
      <c r="E55" s="983"/>
      <c r="F55" s="519"/>
      <c r="G55" s="518"/>
      <c r="H55" s="458"/>
      <c r="I55" s="357"/>
      <c r="J55" s="742"/>
      <c r="K55" s="742"/>
      <c r="L55" s="1118"/>
      <c r="M55" s="1118"/>
      <c r="N55" s="1118"/>
      <c r="O55" s="275"/>
    </row>
    <row r="56" spans="1:16" ht="15" customHeight="1">
      <c r="B56" s="120"/>
      <c r="C56" s="905" t="s">
        <v>181</v>
      </c>
      <c r="D56" s="905"/>
      <c r="E56" s="905"/>
      <c r="F56" s="1117"/>
      <c r="G56" s="1117"/>
      <c r="H56" s="933" t="s">
        <v>223</v>
      </c>
      <c r="I56" s="933"/>
      <c r="J56" s="742"/>
      <c r="K56" s="742"/>
      <c r="L56" s="742"/>
      <c r="M56" s="873" t="s">
        <v>184</v>
      </c>
      <c r="N56" s="115"/>
      <c r="O56" s="872"/>
    </row>
    <row r="57" spans="1:16">
      <c r="B57" s="117" t="s">
        <v>185</v>
      </c>
      <c r="C57" s="202"/>
      <c r="D57" s="203"/>
      <c r="E57" s="203"/>
      <c r="F57" s="204"/>
      <c r="G57" s="205"/>
      <c r="H57" s="204"/>
      <c r="I57" s="205"/>
    </row>
  </sheetData>
  <mergeCells count="25">
    <mergeCell ref="C56:E56"/>
    <mergeCell ref="F56:G56"/>
    <mergeCell ref="H56:I56"/>
    <mergeCell ref="C54:E54"/>
    <mergeCell ref="F54:G54"/>
    <mergeCell ref="H54:I54"/>
    <mergeCell ref="L54:N54"/>
    <mergeCell ref="C55:E55"/>
    <mergeCell ref="L55:N55"/>
    <mergeCell ref="R10:U15"/>
    <mergeCell ref="R17:U23"/>
    <mergeCell ref="R25:U30"/>
    <mergeCell ref="C53:E53"/>
    <mergeCell ref="L53:N53"/>
    <mergeCell ref="B1:P2"/>
    <mergeCell ref="B3:B6"/>
    <mergeCell ref="C3:C6"/>
    <mergeCell ref="D3:P3"/>
    <mergeCell ref="R3:U8"/>
    <mergeCell ref="D4:D6"/>
    <mergeCell ref="E4:P4"/>
    <mergeCell ref="E5:J5"/>
    <mergeCell ref="K5:L5"/>
    <mergeCell ref="M5:O5"/>
    <mergeCell ref="P5:P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47"/>
  <sheetViews>
    <sheetView zoomScale="88" zoomScaleNormal="88" workbookViewId="0">
      <selection activeCell="F36" sqref="F36"/>
    </sheetView>
  </sheetViews>
  <sheetFormatPr defaultColWidth="8.7109375" defaultRowHeight="15"/>
  <cols>
    <col min="1" max="1" width="30" style="15" customWidth="1"/>
    <col min="2" max="2" width="15.7109375" style="15" customWidth="1"/>
    <col min="3" max="4" width="20.28515625" style="15" customWidth="1"/>
    <col min="5" max="5" width="14.28515625" style="15" customWidth="1"/>
    <col min="6" max="6" width="11.85546875" style="15" customWidth="1"/>
    <col min="7" max="7" width="13.85546875" style="15" customWidth="1"/>
    <col min="8" max="8" width="19.140625" style="15" customWidth="1"/>
    <col min="9" max="9" width="13.5703125" style="15" customWidth="1"/>
    <col min="10" max="10" width="12.5703125" style="15" customWidth="1"/>
    <col min="11" max="11" width="11.7109375" style="15" customWidth="1"/>
    <col min="12" max="12" width="14.7109375" style="15" customWidth="1"/>
  </cols>
  <sheetData>
    <row r="1" spans="1:12" ht="107.25" customHeight="1">
      <c r="G1" s="1119" t="s">
        <v>243</v>
      </c>
      <c r="H1" s="1119"/>
      <c r="I1" s="1119"/>
      <c r="J1" s="1119"/>
      <c r="K1" s="1119"/>
      <c r="L1" s="1119"/>
    </row>
    <row r="2" spans="1:12" ht="15" customHeight="1">
      <c r="A2" s="1120" t="s">
        <v>732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</row>
    <row r="3" spans="1:12">
      <c r="A3" s="124"/>
      <c r="B3" s="124"/>
      <c r="C3" s="124"/>
      <c r="D3" s="124"/>
      <c r="E3" s="124"/>
      <c r="F3" s="124"/>
      <c r="G3" s="124"/>
      <c r="H3" s="124"/>
      <c r="I3" s="522"/>
      <c r="J3" s="124"/>
      <c r="K3" s="124"/>
      <c r="L3" s="125" t="s">
        <v>3</v>
      </c>
    </row>
    <row r="4" spans="1:12" ht="15" customHeight="1">
      <c r="A4" s="124"/>
      <c r="B4" s="124"/>
      <c r="C4" s="1121" t="s">
        <v>733</v>
      </c>
      <c r="D4" s="1121"/>
      <c r="E4" s="1121"/>
      <c r="F4" s="1121"/>
      <c r="G4" s="1121"/>
      <c r="H4" s="1121"/>
      <c r="I4" s="124"/>
      <c r="J4" s="1024" t="s">
        <v>189</v>
      </c>
      <c r="K4" s="1024"/>
      <c r="L4" s="127"/>
    </row>
    <row r="5" spans="1:12">
      <c r="A5" s="124"/>
      <c r="B5" s="124"/>
      <c r="C5" s="124"/>
      <c r="D5" s="124"/>
      <c r="E5" s="124"/>
      <c r="F5" s="124"/>
      <c r="G5" s="124"/>
      <c r="H5" s="124"/>
      <c r="I5" s="522"/>
      <c r="J5" s="1024" t="s">
        <v>190</v>
      </c>
      <c r="K5" s="1024"/>
      <c r="L5" s="524"/>
    </row>
    <row r="6" spans="1:12">
      <c r="A6" s="124"/>
      <c r="B6" s="124"/>
      <c r="C6" s="124"/>
      <c r="D6" s="124"/>
      <c r="E6" s="124"/>
      <c r="F6" s="124"/>
      <c r="G6" s="124"/>
      <c r="H6" s="124"/>
      <c r="I6" s="522"/>
      <c r="J6" s="1024" t="s">
        <v>6</v>
      </c>
      <c r="K6" s="1024"/>
      <c r="L6" s="524"/>
    </row>
    <row r="7" spans="1:12">
      <c r="A7" s="124" t="s">
        <v>191</v>
      </c>
      <c r="B7" s="133"/>
      <c r="C7" s="133"/>
      <c r="D7" s="874"/>
      <c r="E7" s="133"/>
      <c r="F7" s="133"/>
      <c r="G7" s="133"/>
      <c r="H7" s="133"/>
      <c r="I7" s="133"/>
      <c r="J7" s="1024" t="s">
        <v>8</v>
      </c>
      <c r="K7" s="1024"/>
      <c r="L7" s="132"/>
    </row>
    <row r="8" spans="1:12" ht="15" customHeight="1">
      <c r="A8" s="910" t="s">
        <v>245</v>
      </c>
      <c r="B8" s="525"/>
      <c r="C8" s="525"/>
      <c r="D8" s="875"/>
      <c r="E8" s="525"/>
      <c r="F8" s="525"/>
      <c r="G8" s="525"/>
      <c r="H8" s="525"/>
      <c r="I8" s="525"/>
      <c r="J8" s="1024" t="s">
        <v>193</v>
      </c>
      <c r="K8" s="1024"/>
      <c r="L8" s="911"/>
    </row>
    <row r="9" spans="1:12">
      <c r="A9" s="910"/>
      <c r="B9" s="133"/>
      <c r="C9" s="133"/>
      <c r="D9" s="874"/>
      <c r="E9" s="525"/>
      <c r="F9" s="525"/>
      <c r="G9" s="525"/>
      <c r="H9" s="525"/>
      <c r="I9" s="525"/>
      <c r="J9" s="1024"/>
      <c r="K9" s="1024"/>
      <c r="L9" s="911"/>
    </row>
    <row r="10" spans="1:12">
      <c r="A10" s="124" t="s">
        <v>11</v>
      </c>
      <c r="B10" s="526"/>
      <c r="C10" s="526"/>
      <c r="D10" s="876"/>
      <c r="E10" s="526"/>
      <c r="F10" s="526"/>
      <c r="G10" s="526"/>
      <c r="H10" s="526"/>
      <c r="I10" s="526"/>
      <c r="J10" s="1024" t="s">
        <v>194</v>
      </c>
      <c r="K10" s="1024"/>
      <c r="L10" s="137"/>
    </row>
    <row r="11" spans="1:12">
      <c r="A11" s="124" t="s">
        <v>195</v>
      </c>
      <c r="B11" s="124"/>
      <c r="C11" s="124"/>
      <c r="D11" s="527"/>
      <c r="E11" s="124"/>
      <c r="F11" s="124"/>
      <c r="G11" s="124"/>
      <c r="H11" s="124"/>
      <c r="I11" s="522"/>
      <c r="J11" s="126"/>
      <c r="K11" s="126"/>
      <c r="L11" s="877"/>
    </row>
    <row r="12" spans="1:12" ht="9.75" customHeight="1">
      <c r="A12" s="527"/>
      <c r="B12" s="527"/>
      <c r="C12" s="527"/>
      <c r="D12" s="527"/>
      <c r="E12" s="527"/>
      <c r="F12" s="527"/>
      <c r="G12" s="527"/>
      <c r="H12" s="527"/>
      <c r="I12" s="110"/>
      <c r="J12" s="528"/>
      <c r="K12" s="522"/>
      <c r="L12" s="522"/>
    </row>
    <row r="13" spans="1:12" ht="13.5" customHeight="1">
      <c r="A13" s="1122" t="s">
        <v>490</v>
      </c>
      <c r="B13" s="1122"/>
      <c r="C13" s="1046" t="s">
        <v>734</v>
      </c>
      <c r="D13" s="1025" t="s">
        <v>735</v>
      </c>
      <c r="E13" s="1026" t="s">
        <v>459</v>
      </c>
      <c r="F13" s="1026"/>
      <c r="G13" s="1046" t="s">
        <v>199</v>
      </c>
      <c r="H13" s="1046" t="s">
        <v>736</v>
      </c>
      <c r="I13" s="1025" t="s">
        <v>737</v>
      </c>
      <c r="J13" s="1025"/>
      <c r="K13" s="1123" t="s">
        <v>738</v>
      </c>
      <c r="L13" s="1123"/>
    </row>
    <row r="14" spans="1:12">
      <c r="A14" s="1122"/>
      <c r="B14" s="1122"/>
      <c r="C14" s="1046"/>
      <c r="D14" s="1025"/>
      <c r="E14" s="878" t="s">
        <v>209</v>
      </c>
      <c r="F14" s="878" t="s">
        <v>210</v>
      </c>
      <c r="G14" s="1046"/>
      <c r="H14" s="1046"/>
      <c r="I14" s="1025"/>
      <c r="J14" s="1025"/>
      <c r="K14" s="1123"/>
      <c r="L14" s="1123"/>
    </row>
    <row r="15" spans="1:12">
      <c r="A15" s="1124">
        <v>1</v>
      </c>
      <c r="B15" s="1124"/>
      <c r="C15" s="879">
        <v>2</v>
      </c>
      <c r="D15" s="879">
        <v>3</v>
      </c>
      <c r="E15" s="879">
        <v>4</v>
      </c>
      <c r="F15" s="880">
        <v>5</v>
      </c>
      <c r="G15" s="881">
        <v>6</v>
      </c>
      <c r="H15" s="881">
        <v>7</v>
      </c>
      <c r="I15" s="1125">
        <v>8</v>
      </c>
      <c r="J15" s="1125"/>
      <c r="K15" s="1126">
        <v>9</v>
      </c>
      <c r="L15" s="1126"/>
    </row>
    <row r="16" spans="1:12" ht="15" customHeight="1">
      <c r="A16" s="1062" t="s">
        <v>564</v>
      </c>
      <c r="B16" s="1062"/>
      <c r="C16" s="534" t="s">
        <v>91</v>
      </c>
      <c r="D16" s="534"/>
      <c r="E16" s="534" t="s">
        <v>91</v>
      </c>
      <c r="F16" s="535" t="s">
        <v>91</v>
      </c>
      <c r="G16" s="540">
        <v>1000</v>
      </c>
      <c r="H16" s="882" t="s">
        <v>473</v>
      </c>
      <c r="I16" s="1127" t="s">
        <v>91</v>
      </c>
      <c r="J16" s="1127"/>
      <c r="K16" s="1128" t="s">
        <v>91</v>
      </c>
      <c r="L16" s="1128"/>
    </row>
    <row r="17" spans="1:12" ht="24" customHeight="1">
      <c r="A17" s="1029" t="s">
        <v>475</v>
      </c>
      <c r="B17" s="1029"/>
      <c r="C17" s="161"/>
      <c r="D17" s="185"/>
      <c r="E17" s="534"/>
      <c r="F17" s="883"/>
      <c r="G17" s="538">
        <v>1001</v>
      </c>
      <c r="H17" s="884"/>
      <c r="I17" s="1129"/>
      <c r="J17" s="1129"/>
      <c r="K17" s="1130"/>
      <c r="L17" s="1130"/>
    </row>
    <row r="18" spans="1:12" ht="12.75" customHeight="1">
      <c r="A18" s="1030"/>
      <c r="B18" s="1030"/>
      <c r="C18" s="549"/>
      <c r="D18" s="676"/>
      <c r="E18" s="558"/>
      <c r="F18" s="885"/>
      <c r="G18" s="886"/>
      <c r="H18" s="887"/>
      <c r="I18" s="1131"/>
      <c r="J18" s="1131"/>
      <c r="K18" s="1132"/>
      <c r="L18" s="1132"/>
    </row>
    <row r="19" spans="1:12" ht="15" customHeight="1">
      <c r="A19" s="1028" t="s">
        <v>479</v>
      </c>
      <c r="B19" s="1028"/>
      <c r="C19" s="534" t="s">
        <v>91</v>
      </c>
      <c r="D19" s="534"/>
      <c r="E19" s="534" t="s">
        <v>91</v>
      </c>
      <c r="F19" s="888" t="s">
        <v>91</v>
      </c>
      <c r="G19" s="538">
        <v>2000</v>
      </c>
      <c r="H19" s="889" t="s">
        <v>480</v>
      </c>
      <c r="I19" s="1133" t="s">
        <v>91</v>
      </c>
      <c r="J19" s="1133"/>
      <c r="K19" s="1134" t="s">
        <v>91</v>
      </c>
      <c r="L19" s="1134"/>
    </row>
    <row r="20" spans="1:12" ht="24" customHeight="1">
      <c r="A20" s="1029" t="s">
        <v>475</v>
      </c>
      <c r="B20" s="1029"/>
      <c r="C20" s="161"/>
      <c r="D20" s="185"/>
      <c r="E20" s="534"/>
      <c r="F20" s="883"/>
      <c r="G20" s="538">
        <v>2001</v>
      </c>
      <c r="H20" s="884"/>
      <c r="I20" s="1129"/>
      <c r="J20" s="1129"/>
      <c r="K20" s="1130"/>
      <c r="L20" s="1130"/>
    </row>
    <row r="21" spans="1:12" ht="12.75" customHeight="1">
      <c r="A21" s="1029"/>
      <c r="B21" s="1029"/>
      <c r="C21" s="161"/>
      <c r="D21" s="185"/>
      <c r="E21" s="534"/>
      <c r="F21" s="883"/>
      <c r="G21" s="538"/>
      <c r="H21" s="884"/>
      <c r="I21" s="1129"/>
      <c r="J21" s="1129"/>
      <c r="K21" s="1130"/>
      <c r="L21" s="1130"/>
    </row>
    <row r="22" spans="1:12" ht="15" customHeight="1">
      <c r="A22" s="1028" t="s">
        <v>481</v>
      </c>
      <c r="B22" s="1028"/>
      <c r="C22" s="534" t="s">
        <v>91</v>
      </c>
      <c r="D22" s="534"/>
      <c r="E22" s="534" t="s">
        <v>91</v>
      </c>
      <c r="F22" s="888" t="s">
        <v>91</v>
      </c>
      <c r="G22" s="538">
        <v>3000</v>
      </c>
      <c r="H22" s="889" t="s">
        <v>482</v>
      </c>
      <c r="I22" s="1133" t="s">
        <v>91</v>
      </c>
      <c r="J22" s="1133"/>
      <c r="K22" s="1134" t="s">
        <v>91</v>
      </c>
      <c r="L22" s="1134"/>
    </row>
    <row r="23" spans="1:12" ht="24" customHeight="1">
      <c r="A23" s="1029" t="s">
        <v>475</v>
      </c>
      <c r="B23" s="1029"/>
      <c r="C23" s="161"/>
      <c r="D23" s="161"/>
      <c r="E23" s="534"/>
      <c r="F23" s="883"/>
      <c r="G23" s="538">
        <v>3001</v>
      </c>
      <c r="H23" s="884"/>
      <c r="I23" s="1129"/>
      <c r="J23" s="1129"/>
      <c r="K23" s="1130"/>
      <c r="L23" s="1130"/>
    </row>
    <row r="24" spans="1:12" ht="12.75" customHeight="1">
      <c r="A24" s="1053"/>
      <c r="B24" s="1053"/>
      <c r="C24" s="161"/>
      <c r="D24" s="161"/>
      <c r="E24" s="534"/>
      <c r="F24" s="883"/>
      <c r="G24" s="538"/>
      <c r="H24" s="884"/>
      <c r="I24" s="1129"/>
      <c r="J24" s="1129"/>
      <c r="K24" s="1130"/>
      <c r="L24" s="1130"/>
    </row>
    <row r="25" spans="1:12" ht="15" customHeight="1">
      <c r="A25" s="1028" t="s">
        <v>483</v>
      </c>
      <c r="B25" s="1028"/>
      <c r="C25" s="534" t="s">
        <v>91</v>
      </c>
      <c r="D25" s="534"/>
      <c r="E25" s="534" t="s">
        <v>91</v>
      </c>
      <c r="F25" s="888" t="s">
        <v>91</v>
      </c>
      <c r="G25" s="538">
        <v>4000</v>
      </c>
      <c r="H25" s="889" t="s">
        <v>484</v>
      </c>
      <c r="I25" s="1133" t="s">
        <v>91</v>
      </c>
      <c r="J25" s="1133"/>
      <c r="K25" s="1134" t="s">
        <v>91</v>
      </c>
      <c r="L25" s="1134"/>
    </row>
    <row r="26" spans="1:12" ht="24" customHeight="1">
      <c r="A26" s="1029" t="s">
        <v>475</v>
      </c>
      <c r="B26" s="1029"/>
      <c r="C26" s="161"/>
      <c r="D26" s="161"/>
      <c r="E26" s="534"/>
      <c r="F26" s="883"/>
      <c r="G26" s="538">
        <v>4001</v>
      </c>
      <c r="H26" s="884"/>
      <c r="I26" s="1129"/>
      <c r="J26" s="1129"/>
      <c r="K26" s="1130"/>
      <c r="L26" s="1130"/>
    </row>
    <row r="27" spans="1:12" ht="12.75" customHeight="1">
      <c r="A27" s="1029"/>
      <c r="B27" s="1029"/>
      <c r="C27" s="161"/>
      <c r="D27" s="161"/>
      <c r="E27" s="534"/>
      <c r="F27" s="883"/>
      <c r="G27" s="538"/>
      <c r="H27" s="884"/>
      <c r="I27" s="1129"/>
      <c r="J27" s="1129"/>
      <c r="K27" s="1130"/>
      <c r="L27" s="1130"/>
    </row>
    <row r="28" spans="1:12" ht="15" customHeight="1">
      <c r="A28" s="1032" t="s">
        <v>485</v>
      </c>
      <c r="B28" s="1032"/>
      <c r="C28" s="534" t="s">
        <v>91</v>
      </c>
      <c r="D28" s="534"/>
      <c r="E28" s="534" t="s">
        <v>91</v>
      </c>
      <c r="F28" s="888" t="s">
        <v>91</v>
      </c>
      <c r="G28" s="560">
        <v>5000</v>
      </c>
      <c r="H28" s="889" t="s">
        <v>486</v>
      </c>
      <c r="I28" s="1133" t="s">
        <v>91</v>
      </c>
      <c r="J28" s="1133"/>
      <c r="K28" s="1134" t="s">
        <v>91</v>
      </c>
      <c r="L28" s="1134"/>
    </row>
    <row r="29" spans="1:12" ht="24" customHeight="1">
      <c r="A29" s="1029" t="s">
        <v>475</v>
      </c>
      <c r="B29" s="1029"/>
      <c r="C29" s="563"/>
      <c r="D29" s="563"/>
      <c r="E29" s="567"/>
      <c r="F29" s="890"/>
      <c r="G29" s="560">
        <v>5001</v>
      </c>
      <c r="H29" s="891"/>
      <c r="I29" s="1129"/>
      <c r="J29" s="1129"/>
      <c r="K29" s="1130"/>
      <c r="L29" s="1130"/>
    </row>
    <row r="30" spans="1:12">
      <c r="A30" s="1029"/>
      <c r="B30" s="1029"/>
      <c r="C30" s="563"/>
      <c r="D30" s="563"/>
      <c r="E30" s="567"/>
      <c r="F30" s="641"/>
      <c r="G30" s="560"/>
      <c r="H30" s="891"/>
      <c r="I30" s="1129"/>
      <c r="J30" s="1129"/>
      <c r="K30" s="1130"/>
      <c r="L30" s="1130"/>
    </row>
    <row r="31" spans="1:12" ht="15.75" customHeight="1">
      <c r="A31" s="1135" t="s">
        <v>177</v>
      </c>
      <c r="B31" s="1135"/>
      <c r="C31" s="1135"/>
      <c r="D31" s="1135"/>
      <c r="E31" s="1135"/>
      <c r="F31" s="1135"/>
      <c r="G31" s="892">
        <v>9000</v>
      </c>
      <c r="H31" s="893" t="s">
        <v>91</v>
      </c>
      <c r="I31" s="1136" t="s">
        <v>91</v>
      </c>
      <c r="J31" s="1136"/>
      <c r="K31" s="1137" t="s">
        <v>91</v>
      </c>
      <c r="L31" s="1137"/>
    </row>
    <row r="32" spans="1:12" ht="26.25" customHeight="1">
      <c r="A32" s="904" t="s">
        <v>180</v>
      </c>
      <c r="B32" s="904"/>
      <c r="C32" s="962"/>
      <c r="D32" s="962"/>
      <c r="E32" s="962"/>
      <c r="F32" s="109"/>
      <c r="G32" s="894"/>
      <c r="H32" s="1138"/>
      <c r="I32" s="1138"/>
      <c r="J32" s="1138"/>
      <c r="K32" s="523"/>
      <c r="L32" s="523"/>
    </row>
    <row r="33" spans="1:12" ht="15" customHeight="1">
      <c r="A33" s="112"/>
      <c r="B33" s="112"/>
      <c r="C33" s="114" t="s">
        <v>181</v>
      </c>
      <c r="D33" s="115"/>
      <c r="E33" s="905" t="s">
        <v>182</v>
      </c>
      <c r="F33" s="905"/>
      <c r="G33" s="115"/>
      <c r="H33" s="115"/>
      <c r="I33" s="115"/>
      <c r="J33" s="115"/>
      <c r="K33" s="523"/>
      <c r="L33" s="523"/>
    </row>
    <row r="34" spans="1:12" ht="15" customHeight="1">
      <c r="A34" s="1048" t="s">
        <v>183</v>
      </c>
      <c r="B34" s="1048"/>
      <c r="C34" s="964"/>
      <c r="D34" s="964"/>
      <c r="E34" s="964"/>
      <c r="F34" s="121"/>
      <c r="G34" s="121"/>
      <c r="H34" s="1138"/>
      <c r="I34" s="1138"/>
      <c r="J34" s="1138"/>
      <c r="K34" s="523"/>
      <c r="L34" s="523"/>
    </row>
    <row r="35" spans="1:12" ht="15" customHeight="1">
      <c r="A35" s="120"/>
      <c r="B35" s="120"/>
      <c r="C35" s="114" t="s">
        <v>181</v>
      </c>
      <c r="D35" s="115"/>
      <c r="E35" s="905" t="s">
        <v>184</v>
      </c>
      <c r="F35" s="905"/>
      <c r="G35" s="116"/>
      <c r="H35" s="1139"/>
      <c r="I35" s="1139"/>
      <c r="J35" s="1139"/>
      <c r="K35" s="523"/>
      <c r="L35" s="523"/>
    </row>
    <row r="36" spans="1:12" ht="15" customHeight="1">
      <c r="A36" s="1048" t="s">
        <v>185</v>
      </c>
      <c r="B36" s="1048"/>
      <c r="C36" s="312"/>
      <c r="D36" s="109"/>
      <c r="E36" s="109"/>
      <c r="F36" s="109"/>
      <c r="G36" s="109"/>
      <c r="H36" s="41"/>
      <c r="I36" s="41"/>
      <c r="J36" s="41"/>
      <c r="K36" s="523"/>
      <c r="L36" s="523"/>
    </row>
    <row r="37" spans="1:12" ht="3" customHeight="1">
      <c r="A37" s="583"/>
      <c r="B37" s="583"/>
      <c r="C37" s="584"/>
      <c r="D37" s="584"/>
      <c r="E37" s="584"/>
      <c r="F37" s="584"/>
      <c r="G37" s="584"/>
      <c r="H37" s="584"/>
      <c r="I37" s="584"/>
      <c r="J37" s="584"/>
      <c r="K37" s="584"/>
      <c r="L37" s="584"/>
    </row>
    <row r="38" spans="1:12" ht="14.25" customHeight="1">
      <c r="A38" s="1140" t="s">
        <v>739</v>
      </c>
      <c r="B38" s="1140"/>
      <c r="C38" s="1140"/>
      <c r="D38" s="1140"/>
      <c r="E38" s="1140"/>
      <c r="F38" s="1140"/>
      <c r="G38" s="1140"/>
      <c r="H38" s="1140"/>
      <c r="I38" s="1140"/>
      <c r="J38" s="1140"/>
      <c r="K38" s="1140"/>
      <c r="L38" s="1140"/>
    </row>
    <row r="39" spans="1:12" ht="36.75" customHeight="1">
      <c r="A39" s="1141" t="s">
        <v>740</v>
      </c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</row>
    <row r="40" spans="1:12" ht="48.75" customHeight="1">
      <c r="A40" s="1141" t="s">
        <v>741</v>
      </c>
      <c r="B40" s="1141"/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</row>
    <row r="41" spans="1:12" ht="15.75" customHeight="1">
      <c r="A41" s="1141" t="s">
        <v>742</v>
      </c>
      <c r="B41" s="1141"/>
      <c r="C41" s="1141"/>
      <c r="D41" s="1141"/>
      <c r="E41" s="1141"/>
      <c r="F41" s="1141"/>
      <c r="G41" s="1141"/>
      <c r="H41" s="1141"/>
      <c r="I41" s="1141"/>
      <c r="J41" s="1141"/>
      <c r="K41" s="1141"/>
      <c r="L41" s="1141"/>
    </row>
    <row r="42" spans="1:12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</row>
    <row r="43" spans="1:12">
      <c r="A43" s="584"/>
      <c r="B43" s="584"/>
      <c r="C43" s="584"/>
      <c r="D43" s="584"/>
      <c r="E43" s="584"/>
      <c r="F43" s="584"/>
      <c r="G43" s="584"/>
      <c r="H43" s="584"/>
      <c r="I43" s="584"/>
      <c r="J43" s="584"/>
      <c r="K43" s="584"/>
      <c r="L43" s="584"/>
    </row>
    <row r="44" spans="1:12">
      <c r="A44" s="584"/>
      <c r="B44" s="584"/>
      <c r="C44" s="584"/>
      <c r="D44" s="584"/>
      <c r="E44" s="584"/>
      <c r="F44" s="584"/>
      <c r="G44" s="584"/>
      <c r="H44" s="584"/>
      <c r="I44" s="584"/>
      <c r="J44" s="584"/>
      <c r="K44" s="584"/>
      <c r="L44" s="584"/>
    </row>
    <row r="45" spans="1:12">
      <c r="A45" s="584"/>
      <c r="B45" s="584"/>
      <c r="C45" s="584"/>
      <c r="D45" s="584"/>
      <c r="E45" s="584"/>
      <c r="F45" s="584"/>
      <c r="G45" s="584"/>
      <c r="H45" s="584"/>
      <c r="I45" s="584"/>
      <c r="J45" s="584"/>
      <c r="K45" s="584"/>
      <c r="L45" s="584"/>
    </row>
    <row r="46" spans="1:12">
      <c r="A46" s="584"/>
      <c r="B46" s="584"/>
      <c r="C46" s="584"/>
      <c r="D46" s="584"/>
      <c r="E46" s="584"/>
      <c r="F46" s="584"/>
      <c r="G46" s="584"/>
      <c r="H46" s="584"/>
      <c r="I46" s="584"/>
      <c r="J46" s="584"/>
      <c r="K46" s="584"/>
      <c r="L46" s="584"/>
    </row>
    <row r="47" spans="1:12">
      <c r="A47" s="584"/>
      <c r="B47" s="584"/>
      <c r="C47" s="584"/>
      <c r="D47" s="584"/>
      <c r="E47" s="584"/>
      <c r="F47" s="584"/>
      <c r="G47" s="584"/>
      <c r="H47" s="584"/>
      <c r="I47" s="584"/>
      <c r="J47" s="584"/>
      <c r="K47" s="584"/>
      <c r="L47" s="584"/>
    </row>
  </sheetData>
  <mergeCells count="84">
    <mergeCell ref="A36:B36"/>
    <mergeCell ref="A38:L38"/>
    <mergeCell ref="A39:L39"/>
    <mergeCell ref="A40:L40"/>
    <mergeCell ref="A41:L41"/>
    <mergeCell ref="E33:F33"/>
    <mergeCell ref="A34:B34"/>
    <mergeCell ref="C34:E34"/>
    <mergeCell ref="H34:J34"/>
    <mergeCell ref="E35:F35"/>
    <mergeCell ref="H35:J35"/>
    <mergeCell ref="A31:F31"/>
    <mergeCell ref="I31:J31"/>
    <mergeCell ref="K31:L31"/>
    <mergeCell ref="A32:B32"/>
    <mergeCell ref="C32:E32"/>
    <mergeCell ref="H32:J32"/>
    <mergeCell ref="A29:B29"/>
    <mergeCell ref="I29:J29"/>
    <mergeCell ref="K29:L29"/>
    <mergeCell ref="A30:B30"/>
    <mergeCell ref="I30:J30"/>
    <mergeCell ref="K30:L30"/>
    <mergeCell ref="A27:B27"/>
    <mergeCell ref="I27:J27"/>
    <mergeCell ref="K27:L27"/>
    <mergeCell ref="A28:B28"/>
    <mergeCell ref="I28:J28"/>
    <mergeCell ref="K28:L28"/>
    <mergeCell ref="A25:B25"/>
    <mergeCell ref="I25:J25"/>
    <mergeCell ref="K25:L25"/>
    <mergeCell ref="A26:B26"/>
    <mergeCell ref="I26:J26"/>
    <mergeCell ref="K26:L26"/>
    <mergeCell ref="A23:B23"/>
    <mergeCell ref="I23:J23"/>
    <mergeCell ref="K23:L23"/>
    <mergeCell ref="A24:B24"/>
    <mergeCell ref="I24:J24"/>
    <mergeCell ref="K24:L24"/>
    <mergeCell ref="A21:B21"/>
    <mergeCell ref="I21:J21"/>
    <mergeCell ref="K21:L21"/>
    <mergeCell ref="A22:B22"/>
    <mergeCell ref="I22:J22"/>
    <mergeCell ref="K22:L22"/>
    <mergeCell ref="A19:B19"/>
    <mergeCell ref="I19:J19"/>
    <mergeCell ref="K19:L19"/>
    <mergeCell ref="A20:B20"/>
    <mergeCell ref="I20:J20"/>
    <mergeCell ref="K20:L20"/>
    <mergeCell ref="A17:B17"/>
    <mergeCell ref="I17:J17"/>
    <mergeCell ref="K17:L17"/>
    <mergeCell ref="A18:B18"/>
    <mergeCell ref="I18:J18"/>
    <mergeCell ref="K18:L18"/>
    <mergeCell ref="A15:B15"/>
    <mergeCell ref="I15:J15"/>
    <mergeCell ref="K15:L15"/>
    <mergeCell ref="A16:B16"/>
    <mergeCell ref="I16:J16"/>
    <mergeCell ref="K16:L16"/>
    <mergeCell ref="J10:K10"/>
    <mergeCell ref="A13:B14"/>
    <mergeCell ref="C13:C14"/>
    <mergeCell ref="D13:D14"/>
    <mergeCell ref="E13:F13"/>
    <mergeCell ref="G13:G14"/>
    <mergeCell ref="H13:H14"/>
    <mergeCell ref="I13:J14"/>
    <mergeCell ref="K13:L14"/>
    <mergeCell ref="J6:K6"/>
    <mergeCell ref="J7:K7"/>
    <mergeCell ref="A8:A9"/>
    <mergeCell ref="J8:K9"/>
    <mergeCell ref="L8:L9"/>
    <mergeCell ref="G1:L1"/>
    <mergeCell ref="A2:L2"/>
    <mergeCell ref="C4:H4"/>
    <mergeCell ref="J4:K4"/>
    <mergeCell ref="J5:K5"/>
  </mergeCells>
  <pageMargins left="0.25" right="0.25" top="0.75" bottom="0.75" header="0.511811023622047" footer="0.511811023622047"/>
  <pageSetup paperSize="9" fitToHeight="0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T43"/>
  <sheetViews>
    <sheetView showGridLines="0" topLeftCell="A10" zoomScale="88" zoomScaleNormal="88" workbookViewId="0">
      <selection activeCell="G38" sqref="G38"/>
    </sheetView>
  </sheetViews>
  <sheetFormatPr defaultColWidth="8.7109375" defaultRowHeight="15"/>
  <cols>
    <col min="1" max="1" width="31.28515625" style="123" customWidth="1"/>
    <col min="2" max="2" width="11.7109375" style="15" customWidth="1"/>
    <col min="3" max="3" width="10" style="15" customWidth="1"/>
    <col min="4" max="4" width="9" style="15" customWidth="1"/>
    <col min="5" max="6" width="13.85546875" style="15" customWidth="1"/>
    <col min="7" max="7" width="10" style="15" customWidth="1"/>
    <col min="8" max="8" width="19.7109375" style="15" customWidth="1"/>
    <col min="9" max="9" width="14.7109375" style="15" customWidth="1"/>
    <col min="10" max="10" width="24.28515625" style="15" customWidth="1"/>
    <col min="11" max="11" width="19.7109375" style="15" customWidth="1"/>
    <col min="12" max="12" width="18.42578125" style="15" customWidth="1"/>
    <col min="14" max="16" width="1.85546875" style="15" customWidth="1"/>
  </cols>
  <sheetData>
    <row r="1" spans="1:20" ht="124.5" customHeight="1">
      <c r="I1" s="906" t="s">
        <v>186</v>
      </c>
      <c r="J1" s="906"/>
      <c r="K1" s="906"/>
      <c r="L1" s="906"/>
    </row>
    <row r="2" spans="1:20" ht="33" customHeight="1">
      <c r="A2" s="907" t="s">
        <v>187</v>
      </c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Q2" s="17" t="s">
        <v>2</v>
      </c>
      <c r="R2" s="18"/>
      <c r="S2" s="18"/>
      <c r="T2" s="18"/>
    </row>
    <row r="3" spans="1:20" ht="14.25" customHeight="1">
      <c r="A3" s="124"/>
      <c r="B3" s="124"/>
      <c r="C3" s="908" t="s">
        <v>188</v>
      </c>
      <c r="D3" s="908"/>
      <c r="E3" s="908"/>
      <c r="F3" s="908"/>
      <c r="G3" s="908"/>
      <c r="H3" s="908"/>
      <c r="I3" s="908"/>
      <c r="J3" s="908"/>
      <c r="K3" s="124"/>
      <c r="L3" s="125" t="s">
        <v>3</v>
      </c>
      <c r="Q3" s="12" t="s">
        <v>4</v>
      </c>
      <c r="R3" s="12"/>
      <c r="S3" s="12"/>
      <c r="T3" s="12"/>
    </row>
    <row r="4" spans="1:20" ht="14.2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6" t="s">
        <v>189</v>
      </c>
      <c r="L4" s="127"/>
      <c r="Q4" s="12"/>
      <c r="R4" s="12"/>
      <c r="S4" s="12"/>
      <c r="T4" s="12"/>
    </row>
    <row r="5" spans="1:20" ht="14.25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6" t="s">
        <v>190</v>
      </c>
      <c r="L5" s="128"/>
      <c r="Q5" s="12"/>
      <c r="R5" s="12"/>
      <c r="S5" s="12"/>
      <c r="T5" s="12"/>
    </row>
    <row r="6" spans="1:20" ht="14.25" customHeigh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6" t="s">
        <v>6</v>
      </c>
      <c r="L6" s="129"/>
      <c r="Q6" s="12"/>
      <c r="R6" s="12"/>
      <c r="S6" s="12"/>
      <c r="T6" s="12"/>
    </row>
    <row r="7" spans="1:20" ht="14.25" customHeight="1">
      <c r="A7" s="909" t="s">
        <v>191</v>
      </c>
      <c r="B7" s="909"/>
      <c r="C7" s="130"/>
      <c r="D7" s="111"/>
      <c r="E7" s="111"/>
      <c r="F7" s="111"/>
      <c r="G7" s="111"/>
      <c r="H7" s="111"/>
      <c r="I7" s="111"/>
      <c r="J7" s="131"/>
      <c r="K7" s="126" t="s">
        <v>8</v>
      </c>
      <c r="L7" s="132"/>
      <c r="Q7" s="12"/>
      <c r="R7" s="12"/>
      <c r="S7" s="12"/>
      <c r="T7" s="12"/>
    </row>
    <row r="8" spans="1:20" ht="14.25" customHeight="1">
      <c r="A8" s="910" t="s">
        <v>192</v>
      </c>
      <c r="B8" s="910"/>
      <c r="C8" s="124"/>
      <c r="D8" s="124"/>
      <c r="E8" s="124"/>
      <c r="F8" s="124"/>
      <c r="G8" s="124"/>
      <c r="H8" s="124"/>
      <c r="I8" s="124"/>
      <c r="J8" s="124"/>
      <c r="K8" s="126"/>
      <c r="L8" s="911"/>
      <c r="Q8" s="12"/>
      <c r="R8" s="12"/>
      <c r="S8" s="12"/>
      <c r="T8" s="12"/>
    </row>
    <row r="9" spans="1:20" ht="14.25" customHeight="1">
      <c r="A9" s="910"/>
      <c r="B9" s="910"/>
      <c r="C9" s="133"/>
      <c r="D9" s="131"/>
      <c r="E9" s="131"/>
      <c r="F9" s="131"/>
      <c r="G9" s="131"/>
      <c r="H9" s="131"/>
      <c r="I9" s="131"/>
      <c r="J9" s="131"/>
      <c r="K9" s="126" t="s">
        <v>193</v>
      </c>
      <c r="L9" s="911"/>
      <c r="Q9" s="18"/>
      <c r="R9" s="18"/>
      <c r="S9" s="18"/>
      <c r="T9" s="18"/>
    </row>
    <row r="10" spans="1:20" ht="14.25" customHeight="1">
      <c r="A10" s="909" t="s">
        <v>11</v>
      </c>
      <c r="B10" s="909"/>
      <c r="C10" s="134"/>
      <c r="D10" s="135"/>
      <c r="E10" s="135"/>
      <c r="F10" s="135"/>
      <c r="G10" s="135"/>
      <c r="H10" s="135"/>
      <c r="I10" s="135"/>
      <c r="J10" s="136"/>
      <c r="K10" s="126" t="s">
        <v>194</v>
      </c>
      <c r="L10" s="137"/>
      <c r="Q10" s="10" t="s">
        <v>16</v>
      </c>
      <c r="R10" s="10"/>
      <c r="S10" s="10"/>
      <c r="T10" s="10"/>
    </row>
    <row r="11" spans="1:20" ht="14.25" customHeight="1">
      <c r="A11" s="912" t="s">
        <v>195</v>
      </c>
      <c r="B11" s="912"/>
      <c r="C11" s="41"/>
      <c r="D11" s="41"/>
      <c r="E11" s="41"/>
      <c r="F11" s="41"/>
      <c r="G11" s="41"/>
      <c r="H11" s="41"/>
      <c r="I11" s="41"/>
      <c r="J11" s="124"/>
      <c r="K11" s="124"/>
      <c r="L11" s="138"/>
      <c r="Q11" s="10"/>
      <c r="R11" s="10"/>
      <c r="S11" s="10"/>
      <c r="T11" s="10"/>
    </row>
    <row r="12" spans="1:20" s="41" customFormat="1" ht="21" customHeight="1">
      <c r="A12" s="913" t="s">
        <v>196</v>
      </c>
      <c r="B12" s="913"/>
      <c r="C12" s="913"/>
      <c r="D12" s="913"/>
      <c r="E12" s="913"/>
      <c r="F12" s="913"/>
      <c r="G12" s="913"/>
      <c r="H12" s="913"/>
      <c r="I12" s="913"/>
      <c r="J12" s="913"/>
      <c r="K12" s="913"/>
      <c r="L12" s="913"/>
      <c r="Q12" s="10"/>
      <c r="R12" s="10"/>
      <c r="S12" s="10"/>
      <c r="T12" s="10"/>
    </row>
    <row r="13" spans="1:20" ht="15" customHeight="1">
      <c r="A13" s="914" t="s">
        <v>197</v>
      </c>
      <c r="B13" s="914"/>
      <c r="C13" s="915" t="s">
        <v>198</v>
      </c>
      <c r="D13" s="915" t="s">
        <v>199</v>
      </c>
      <c r="E13" s="915" t="s">
        <v>200</v>
      </c>
      <c r="F13" s="915"/>
      <c r="G13" s="915"/>
      <c r="H13" s="916" t="s">
        <v>201</v>
      </c>
      <c r="I13" s="916" t="s">
        <v>202</v>
      </c>
      <c r="J13" s="917" t="s">
        <v>203</v>
      </c>
      <c r="K13" s="917"/>
      <c r="L13" s="917"/>
      <c r="Q13" s="10"/>
      <c r="R13" s="10"/>
      <c r="S13" s="10"/>
      <c r="T13" s="10"/>
    </row>
    <row r="14" spans="1:20" ht="15" customHeight="1">
      <c r="A14" s="914"/>
      <c r="B14" s="914"/>
      <c r="C14" s="915"/>
      <c r="D14" s="915"/>
      <c r="E14" s="918" t="s">
        <v>204</v>
      </c>
      <c r="F14" s="918"/>
      <c r="G14" s="915" t="s">
        <v>205</v>
      </c>
      <c r="H14" s="916"/>
      <c r="I14" s="916"/>
      <c r="J14" s="919" t="s">
        <v>206</v>
      </c>
      <c r="K14" s="920" t="s">
        <v>207</v>
      </c>
      <c r="L14" s="921" t="s">
        <v>208</v>
      </c>
      <c r="Q14" s="10"/>
      <c r="R14" s="10"/>
      <c r="S14" s="10"/>
      <c r="T14" s="10"/>
    </row>
    <row r="15" spans="1:20">
      <c r="A15" s="914"/>
      <c r="B15" s="914"/>
      <c r="C15" s="915"/>
      <c r="D15" s="915"/>
      <c r="E15" s="142" t="s">
        <v>209</v>
      </c>
      <c r="F15" s="142" t="s">
        <v>210</v>
      </c>
      <c r="G15" s="915"/>
      <c r="H15" s="916"/>
      <c r="I15" s="916"/>
      <c r="J15" s="919"/>
      <c r="K15" s="920"/>
      <c r="L15" s="921"/>
      <c r="Q15" s="10"/>
      <c r="R15" s="10"/>
      <c r="S15" s="10"/>
      <c r="T15" s="10"/>
    </row>
    <row r="16" spans="1:20" s="56" customFormat="1">
      <c r="A16" s="922">
        <v>1</v>
      </c>
      <c r="B16" s="922"/>
      <c r="C16" s="147">
        <v>2</v>
      </c>
      <c r="D16" s="147">
        <v>3</v>
      </c>
      <c r="E16" s="146">
        <v>4</v>
      </c>
      <c r="F16" s="147">
        <v>5</v>
      </c>
      <c r="G16" s="147">
        <v>6</v>
      </c>
      <c r="H16" s="148">
        <v>7</v>
      </c>
      <c r="I16" s="147">
        <v>8</v>
      </c>
      <c r="J16" s="144">
        <v>9</v>
      </c>
      <c r="K16" s="149">
        <v>10</v>
      </c>
      <c r="L16" s="145">
        <v>11</v>
      </c>
      <c r="Q16" s="18"/>
      <c r="R16" s="18"/>
      <c r="S16" s="18"/>
      <c r="T16" s="18"/>
    </row>
    <row r="17" spans="1:20" ht="31.15" customHeight="1">
      <c r="A17" s="923"/>
      <c r="B17" s="923"/>
      <c r="C17" s="150"/>
      <c r="D17" s="151">
        <v>1000</v>
      </c>
      <c r="E17" s="152"/>
      <c r="F17" s="153"/>
      <c r="G17" s="154"/>
      <c r="H17" s="155" t="s">
        <v>211</v>
      </c>
      <c r="I17" s="156"/>
      <c r="J17" s="157"/>
      <c r="K17" s="158"/>
      <c r="L17" s="159"/>
      <c r="Q17" s="4" t="s">
        <v>27</v>
      </c>
      <c r="R17" s="4"/>
      <c r="S17" s="4"/>
      <c r="T17" s="4"/>
    </row>
    <row r="18" spans="1:20" ht="13.5" customHeight="1">
      <c r="A18" s="924"/>
      <c r="B18" s="924"/>
      <c r="C18" s="161"/>
      <c r="D18" s="162">
        <v>2000</v>
      </c>
      <c r="E18" s="160"/>
      <c r="F18" s="74"/>
      <c r="G18" s="74"/>
      <c r="H18" s="74"/>
      <c r="I18" s="163"/>
      <c r="J18" s="164"/>
      <c r="K18" s="165"/>
      <c r="L18" s="165"/>
      <c r="Q18" s="4"/>
      <c r="R18" s="4"/>
      <c r="S18" s="4"/>
      <c r="T18" s="4"/>
    </row>
    <row r="19" spans="1:20" ht="13.5" customHeight="1">
      <c r="A19" s="924"/>
      <c r="B19" s="924"/>
      <c r="C19" s="161"/>
      <c r="D19" s="162"/>
      <c r="E19" s="166"/>
      <c r="F19" s="167"/>
      <c r="G19" s="167"/>
      <c r="H19" s="167"/>
      <c r="I19" s="163"/>
      <c r="J19" s="164"/>
      <c r="K19" s="165"/>
      <c r="L19" s="165"/>
      <c r="Q19" s="4"/>
      <c r="R19" s="4"/>
      <c r="S19" s="4"/>
      <c r="T19" s="4"/>
    </row>
    <row r="20" spans="1:20" s="41" customFormat="1" ht="39" customHeight="1">
      <c r="A20" s="925" t="s">
        <v>177</v>
      </c>
      <c r="B20" s="925"/>
      <c r="C20" s="925"/>
      <c r="D20" s="168">
        <v>9000</v>
      </c>
      <c r="E20" s="169" t="s">
        <v>91</v>
      </c>
      <c r="F20" s="170" t="s">
        <v>91</v>
      </c>
      <c r="G20" s="171" t="s">
        <v>212</v>
      </c>
      <c r="H20" s="172" t="s">
        <v>212</v>
      </c>
      <c r="I20" s="173" t="s">
        <v>213</v>
      </c>
      <c r="J20" s="174" t="s">
        <v>91</v>
      </c>
      <c r="K20" s="175" t="s">
        <v>91</v>
      </c>
      <c r="L20" s="143" t="s">
        <v>91</v>
      </c>
      <c r="M20" s="15"/>
      <c r="N20" s="15"/>
      <c r="O20" s="15"/>
      <c r="P20" s="15"/>
      <c r="Q20" s="4"/>
      <c r="R20" s="4"/>
      <c r="S20" s="4"/>
      <c r="T20" s="4"/>
    </row>
    <row r="21" spans="1:20" ht="21" customHeight="1">
      <c r="A21" s="913" t="s">
        <v>214</v>
      </c>
      <c r="B21" s="913"/>
      <c r="C21" s="913"/>
      <c r="D21" s="913"/>
      <c r="E21" s="913"/>
      <c r="F21" s="913"/>
      <c r="G21" s="913"/>
      <c r="H21" s="913"/>
      <c r="I21" s="913"/>
      <c r="J21" s="913"/>
      <c r="K21" s="913"/>
      <c r="L21" s="913"/>
      <c r="M21" s="41"/>
      <c r="N21" s="41"/>
      <c r="O21" s="41"/>
      <c r="P21" s="41"/>
      <c r="Q21" s="4"/>
      <c r="R21" s="4"/>
      <c r="S21" s="4"/>
      <c r="T21" s="4"/>
    </row>
    <row r="22" spans="1:20" ht="15" customHeight="1">
      <c r="A22" s="914" t="s">
        <v>215</v>
      </c>
      <c r="B22" s="914"/>
      <c r="C22" s="915" t="s">
        <v>198</v>
      </c>
      <c r="D22" s="915" t="s">
        <v>199</v>
      </c>
      <c r="E22" s="915" t="s">
        <v>216</v>
      </c>
      <c r="F22" s="915"/>
      <c r="G22" s="915"/>
      <c r="H22" s="916" t="s">
        <v>217</v>
      </c>
      <c r="I22" s="916" t="s">
        <v>202</v>
      </c>
      <c r="J22" s="917" t="s">
        <v>203</v>
      </c>
      <c r="K22" s="917"/>
      <c r="L22" s="917"/>
      <c r="Q22" s="4"/>
      <c r="R22" s="4"/>
      <c r="S22" s="4"/>
      <c r="T22" s="4"/>
    </row>
    <row r="23" spans="1:20" ht="15" customHeight="1">
      <c r="A23" s="914"/>
      <c r="B23" s="914"/>
      <c r="C23" s="915"/>
      <c r="D23" s="915"/>
      <c r="E23" s="918" t="s">
        <v>204</v>
      </c>
      <c r="F23" s="918"/>
      <c r="G23" s="916" t="s">
        <v>205</v>
      </c>
      <c r="H23" s="916"/>
      <c r="I23" s="916"/>
      <c r="J23" s="919" t="s">
        <v>206</v>
      </c>
      <c r="K23" s="920" t="s">
        <v>207</v>
      </c>
      <c r="L23" s="921" t="s">
        <v>208</v>
      </c>
      <c r="Q23" s="4"/>
      <c r="R23" s="4"/>
      <c r="S23" s="4"/>
      <c r="T23" s="4"/>
    </row>
    <row r="24" spans="1:20" s="56" customFormat="1">
      <c r="A24" s="914"/>
      <c r="B24" s="914"/>
      <c r="C24" s="915"/>
      <c r="D24" s="915"/>
      <c r="E24" s="142" t="s">
        <v>209</v>
      </c>
      <c r="F24" s="142" t="s">
        <v>210</v>
      </c>
      <c r="G24" s="916"/>
      <c r="H24" s="916"/>
      <c r="I24" s="916"/>
      <c r="J24" s="919"/>
      <c r="K24" s="920"/>
      <c r="L24" s="921"/>
      <c r="M24" s="15"/>
      <c r="N24" s="15"/>
      <c r="O24" s="15"/>
      <c r="P24" s="15"/>
      <c r="Q24" s="15"/>
      <c r="R24" s="15"/>
      <c r="S24" s="15"/>
      <c r="T24" s="15"/>
    </row>
    <row r="25" spans="1:20" ht="13.5" customHeight="1">
      <c r="A25" s="922">
        <v>1</v>
      </c>
      <c r="B25" s="922"/>
      <c r="C25" s="147">
        <v>2</v>
      </c>
      <c r="D25" s="147">
        <v>3</v>
      </c>
      <c r="E25" s="147">
        <v>4</v>
      </c>
      <c r="F25" s="147">
        <v>5</v>
      </c>
      <c r="G25" s="147">
        <v>6</v>
      </c>
      <c r="H25" s="148">
        <v>7</v>
      </c>
      <c r="I25" s="147">
        <v>8</v>
      </c>
      <c r="J25" s="144">
        <v>9</v>
      </c>
      <c r="K25" s="149">
        <v>10</v>
      </c>
      <c r="L25" s="145">
        <v>11</v>
      </c>
      <c r="M25" s="56"/>
      <c r="N25" s="56"/>
      <c r="O25" s="56"/>
      <c r="P25" s="56"/>
      <c r="Q25" s="1" t="s">
        <v>44</v>
      </c>
      <c r="R25" s="1"/>
      <c r="S25" s="1"/>
      <c r="T25" s="1"/>
    </row>
    <row r="26" spans="1:20" ht="13.5" customHeight="1">
      <c r="A26" s="926"/>
      <c r="B26" s="926"/>
      <c r="C26" s="161"/>
      <c r="D26" s="176">
        <v>1000</v>
      </c>
      <c r="E26" s="177"/>
      <c r="F26" s="178"/>
      <c r="G26" s="178"/>
      <c r="H26" s="178"/>
      <c r="I26" s="179"/>
      <c r="J26" s="180"/>
      <c r="K26" s="181"/>
      <c r="L26" s="167"/>
      <c r="Q26" s="1"/>
      <c r="R26" s="1"/>
      <c r="S26" s="1"/>
      <c r="T26" s="1"/>
    </row>
    <row r="27" spans="1:20" ht="13.5" customHeight="1">
      <c r="A27" s="924"/>
      <c r="B27" s="924"/>
      <c r="C27" s="161"/>
      <c r="D27" s="162">
        <v>2000</v>
      </c>
      <c r="E27" s="166"/>
      <c r="F27" s="167"/>
      <c r="G27" s="167"/>
      <c r="H27" s="167"/>
      <c r="I27" s="182"/>
      <c r="J27" s="166"/>
      <c r="K27" s="167"/>
      <c r="L27" s="167"/>
      <c r="Q27" s="1"/>
      <c r="R27" s="1"/>
      <c r="S27" s="1"/>
      <c r="T27" s="1"/>
    </row>
    <row r="28" spans="1:20" ht="13.5" customHeight="1">
      <c r="A28" s="924"/>
      <c r="B28" s="924"/>
      <c r="C28" s="161"/>
      <c r="D28" s="162"/>
      <c r="E28" s="166"/>
      <c r="F28" s="167"/>
      <c r="G28" s="167"/>
      <c r="H28" s="167"/>
      <c r="I28" s="182"/>
      <c r="J28" s="166"/>
      <c r="K28" s="167"/>
      <c r="L28" s="167"/>
      <c r="Q28" s="1"/>
      <c r="R28" s="1"/>
      <c r="S28" s="1"/>
      <c r="T28" s="1"/>
    </row>
    <row r="29" spans="1:20" ht="13.5" customHeight="1">
      <c r="A29" s="925" t="s">
        <v>177</v>
      </c>
      <c r="B29" s="925"/>
      <c r="C29" s="925"/>
      <c r="D29" s="168">
        <v>9000</v>
      </c>
      <c r="E29" s="169" t="s">
        <v>91</v>
      </c>
      <c r="F29" s="170" t="s">
        <v>91</v>
      </c>
      <c r="G29" s="170"/>
      <c r="H29" s="183"/>
      <c r="I29" s="173" t="s">
        <v>213</v>
      </c>
      <c r="J29" s="174" t="s">
        <v>91</v>
      </c>
      <c r="K29" s="175" t="s">
        <v>91</v>
      </c>
      <c r="L29" s="143" t="s">
        <v>91</v>
      </c>
      <c r="Q29" s="1"/>
      <c r="R29" s="1"/>
      <c r="S29" s="1"/>
      <c r="T29" s="1"/>
    </row>
    <row r="30" spans="1:20" ht="21" customHeight="1">
      <c r="A30" s="913" t="s">
        <v>218</v>
      </c>
      <c r="B30" s="913"/>
      <c r="C30" s="913"/>
      <c r="D30" s="913"/>
      <c r="E30" s="913"/>
      <c r="F30" s="913"/>
      <c r="G30" s="913"/>
      <c r="H30" s="913"/>
      <c r="I30" s="913"/>
      <c r="J30" s="913"/>
      <c r="K30" s="913"/>
      <c r="L30" s="913"/>
      <c r="Q30" s="1"/>
      <c r="R30" s="1"/>
      <c r="S30" s="1"/>
      <c r="T30" s="1"/>
    </row>
    <row r="31" spans="1:20" ht="15" customHeight="1">
      <c r="A31" s="914" t="s">
        <v>219</v>
      </c>
      <c r="B31" s="914"/>
      <c r="C31" s="915" t="s">
        <v>198</v>
      </c>
      <c r="D31" s="915" t="s">
        <v>199</v>
      </c>
      <c r="E31" s="915" t="s">
        <v>220</v>
      </c>
      <c r="F31" s="915"/>
      <c r="G31" s="915"/>
      <c r="H31" s="916" t="s">
        <v>221</v>
      </c>
      <c r="I31" s="916" t="s">
        <v>202</v>
      </c>
      <c r="J31" s="917" t="s">
        <v>203</v>
      </c>
      <c r="K31" s="917"/>
      <c r="L31" s="917"/>
    </row>
    <row r="32" spans="1:20" ht="15" customHeight="1">
      <c r="A32" s="914"/>
      <c r="B32" s="914"/>
      <c r="C32" s="915"/>
      <c r="D32" s="915"/>
      <c r="E32" s="918" t="s">
        <v>204</v>
      </c>
      <c r="F32" s="918"/>
      <c r="G32" s="915" t="s">
        <v>205</v>
      </c>
      <c r="H32" s="916"/>
      <c r="I32" s="916"/>
      <c r="J32" s="919" t="s">
        <v>206</v>
      </c>
      <c r="K32" s="920" t="s">
        <v>207</v>
      </c>
      <c r="L32" s="921" t="s">
        <v>208</v>
      </c>
    </row>
    <row r="33" spans="1:20" s="56" customFormat="1">
      <c r="A33" s="914"/>
      <c r="B33" s="914"/>
      <c r="C33" s="915"/>
      <c r="D33" s="915"/>
      <c r="E33" s="142" t="s">
        <v>209</v>
      </c>
      <c r="F33" s="142" t="s">
        <v>210</v>
      </c>
      <c r="G33" s="915"/>
      <c r="H33" s="916"/>
      <c r="I33" s="916"/>
      <c r="J33" s="919"/>
      <c r="K33" s="920"/>
      <c r="L33" s="921"/>
      <c r="M33" s="15"/>
      <c r="N33" s="15"/>
      <c r="O33" s="15"/>
      <c r="P33" s="15"/>
      <c r="Q33" s="15"/>
      <c r="R33" s="15"/>
      <c r="S33" s="15"/>
      <c r="T33" s="15"/>
    </row>
    <row r="34" spans="1:20">
      <c r="A34" s="922">
        <v>1</v>
      </c>
      <c r="B34" s="922"/>
      <c r="C34" s="147">
        <v>2</v>
      </c>
      <c r="D34" s="147">
        <v>3</v>
      </c>
      <c r="E34" s="160">
        <v>4</v>
      </c>
      <c r="F34" s="74">
        <v>5</v>
      </c>
      <c r="G34" s="170">
        <v>6</v>
      </c>
      <c r="H34" s="170">
        <v>7</v>
      </c>
      <c r="I34" s="74">
        <v>8</v>
      </c>
      <c r="J34" s="74">
        <v>9</v>
      </c>
      <c r="K34" s="184">
        <v>10</v>
      </c>
      <c r="L34" s="185">
        <v>11</v>
      </c>
      <c r="M34" s="56"/>
      <c r="N34" s="56"/>
      <c r="O34" s="56"/>
      <c r="P34" s="56"/>
      <c r="Q34" s="56"/>
      <c r="R34" s="56"/>
      <c r="S34" s="56"/>
      <c r="T34" s="56"/>
    </row>
    <row r="35" spans="1:20" ht="13.5" customHeight="1">
      <c r="A35" s="924"/>
      <c r="B35" s="924"/>
      <c r="C35" s="161"/>
      <c r="D35" s="176">
        <v>1000</v>
      </c>
      <c r="E35" s="186"/>
      <c r="F35" s="187"/>
      <c r="G35" s="187"/>
      <c r="H35" s="188"/>
      <c r="I35" s="189"/>
      <c r="J35" s="190"/>
      <c r="K35" s="191"/>
      <c r="L35" s="192"/>
    </row>
    <row r="36" spans="1:20" ht="13.5" customHeight="1">
      <c r="A36" s="924"/>
      <c r="B36" s="924"/>
      <c r="C36" s="161"/>
      <c r="D36" s="162">
        <v>2000</v>
      </c>
      <c r="E36" s="160"/>
      <c r="F36" s="74"/>
      <c r="G36" s="74"/>
      <c r="H36" s="185"/>
      <c r="I36" s="163"/>
      <c r="J36" s="193"/>
      <c r="K36" s="192"/>
      <c r="L36" s="192"/>
    </row>
    <row r="37" spans="1:20" ht="13.5" customHeight="1">
      <c r="A37" s="924"/>
      <c r="B37" s="924"/>
      <c r="C37" s="161"/>
      <c r="D37" s="162"/>
      <c r="E37" s="166"/>
      <c r="F37" s="167"/>
      <c r="G37" s="167"/>
      <c r="H37" s="161"/>
      <c r="I37" s="163"/>
      <c r="J37" s="193"/>
      <c r="K37" s="192"/>
      <c r="L37" s="192"/>
    </row>
    <row r="38" spans="1:20" ht="13.5" customHeight="1">
      <c r="A38" s="925" t="s">
        <v>177</v>
      </c>
      <c r="B38" s="925"/>
      <c r="C38" s="925"/>
      <c r="D38" s="168">
        <v>9000</v>
      </c>
      <c r="E38" s="169" t="s">
        <v>91</v>
      </c>
      <c r="F38" s="170" t="s">
        <v>91</v>
      </c>
      <c r="G38" s="194"/>
      <c r="H38" s="195"/>
      <c r="I38" s="173" t="s">
        <v>213</v>
      </c>
      <c r="J38" s="174" t="s">
        <v>91</v>
      </c>
      <c r="K38" s="175" t="s">
        <v>91</v>
      </c>
      <c r="L38" s="143" t="s">
        <v>91</v>
      </c>
    </row>
    <row r="39" spans="1:20" ht="37.5" customHeight="1">
      <c r="A39" s="108" t="s">
        <v>180</v>
      </c>
      <c r="B39" s="927"/>
      <c r="C39" s="927"/>
      <c r="D39" s="927"/>
      <c r="E39" s="196"/>
      <c r="F39" s="197"/>
      <c r="G39" s="198"/>
      <c r="H39" s="199"/>
      <c r="I39" s="196"/>
      <c r="J39" s="928"/>
      <c r="K39" s="928"/>
    </row>
    <row r="40" spans="1:20" ht="18.75" customHeight="1">
      <c r="A40" s="112"/>
      <c r="B40" s="929" t="s">
        <v>181</v>
      </c>
      <c r="C40" s="929"/>
      <c r="D40" s="929"/>
      <c r="E40" s="200"/>
      <c r="F40" s="930" t="s">
        <v>222</v>
      </c>
      <c r="G40" s="930"/>
      <c r="H40" s="930"/>
      <c r="I40" s="200"/>
      <c r="J40" s="929" t="s">
        <v>182</v>
      </c>
      <c r="K40" s="929"/>
    </row>
    <row r="41" spans="1:20">
      <c r="A41" s="117" t="s">
        <v>183</v>
      </c>
      <c r="B41" s="931"/>
      <c r="C41" s="931"/>
      <c r="D41" s="931"/>
      <c r="E41" s="200"/>
      <c r="F41" s="932"/>
      <c r="G41" s="932"/>
      <c r="H41" s="932"/>
      <c r="I41" s="200"/>
      <c r="J41" s="932"/>
      <c r="K41" s="932"/>
    </row>
    <row r="42" spans="1:20" ht="15" customHeight="1">
      <c r="A42" s="120"/>
      <c r="B42" s="905" t="s">
        <v>181</v>
      </c>
      <c r="C42" s="905"/>
      <c r="D42" s="905"/>
      <c r="E42" s="56"/>
      <c r="F42" s="933" t="s">
        <v>223</v>
      </c>
      <c r="G42" s="933"/>
      <c r="H42" s="933"/>
      <c r="I42" s="56"/>
      <c r="J42" s="905" t="s">
        <v>184</v>
      </c>
      <c r="K42" s="905"/>
    </row>
    <row r="43" spans="1:20" ht="22.5" customHeight="1">
      <c r="A43" s="201" t="s">
        <v>185</v>
      </c>
      <c r="B43" s="202"/>
      <c r="C43" s="203"/>
      <c r="D43" s="203"/>
      <c r="E43" s="204"/>
      <c r="F43" s="205"/>
      <c r="G43" s="203"/>
      <c r="H43" s="205"/>
    </row>
  </sheetData>
  <mergeCells count="77">
    <mergeCell ref="B41:D41"/>
    <mergeCell ref="F41:H41"/>
    <mergeCell ref="J41:K41"/>
    <mergeCell ref="B42:D42"/>
    <mergeCell ref="F42:H42"/>
    <mergeCell ref="J42:K42"/>
    <mergeCell ref="B39:D39"/>
    <mergeCell ref="J39:K39"/>
    <mergeCell ref="B40:D40"/>
    <mergeCell ref="F40:H40"/>
    <mergeCell ref="J40:K40"/>
    <mergeCell ref="A34:B34"/>
    <mergeCell ref="A35:B35"/>
    <mergeCell ref="A36:B36"/>
    <mergeCell ref="A37:B37"/>
    <mergeCell ref="A38:C38"/>
    <mergeCell ref="I31:I33"/>
    <mergeCell ref="J31:L31"/>
    <mergeCell ref="E32:F32"/>
    <mergeCell ref="G32:G33"/>
    <mergeCell ref="J32:J33"/>
    <mergeCell ref="K32:K33"/>
    <mergeCell ref="L32:L33"/>
    <mergeCell ref="A31:B33"/>
    <mergeCell ref="C31:C33"/>
    <mergeCell ref="D31:D33"/>
    <mergeCell ref="E31:G31"/>
    <mergeCell ref="H31:H33"/>
    <mergeCell ref="J23:J24"/>
    <mergeCell ref="K23:K24"/>
    <mergeCell ref="L23:L24"/>
    <mergeCell ref="A25:B25"/>
    <mergeCell ref="Q25:T30"/>
    <mergeCell ref="A26:B26"/>
    <mergeCell ref="A27:B27"/>
    <mergeCell ref="A28:B28"/>
    <mergeCell ref="A29:C29"/>
    <mergeCell ref="A30:L30"/>
    <mergeCell ref="A16:B16"/>
    <mergeCell ref="A17:B17"/>
    <mergeCell ref="Q17:T23"/>
    <mergeCell ref="A18:B18"/>
    <mergeCell ref="A19:B19"/>
    <mergeCell ref="A20:C20"/>
    <mergeCell ref="A21:L21"/>
    <mergeCell ref="A22:B24"/>
    <mergeCell ref="C22:C24"/>
    <mergeCell ref="D22:D24"/>
    <mergeCell ref="E22:G22"/>
    <mergeCell ref="H22:H24"/>
    <mergeCell ref="I22:I24"/>
    <mergeCell ref="J22:L22"/>
    <mergeCell ref="E23:F23"/>
    <mergeCell ref="G23:G24"/>
    <mergeCell ref="A10:B10"/>
    <mergeCell ref="Q10:T15"/>
    <mergeCell ref="A11:B11"/>
    <mergeCell ref="A12:L12"/>
    <mergeCell ref="A13:B15"/>
    <mergeCell ref="C13:C15"/>
    <mergeCell ref="D13:D15"/>
    <mergeCell ref="E13:G13"/>
    <mergeCell ref="H13:H15"/>
    <mergeCell ref="I13:I15"/>
    <mergeCell ref="J13:L13"/>
    <mergeCell ref="E14:F14"/>
    <mergeCell ref="G14:G15"/>
    <mergeCell ref="J14:J15"/>
    <mergeCell ref="K14:K15"/>
    <mergeCell ref="L14:L15"/>
    <mergeCell ref="I1:L1"/>
    <mergeCell ref="A2:L2"/>
    <mergeCell ref="C3:J3"/>
    <mergeCell ref="Q3:T8"/>
    <mergeCell ref="A7:B7"/>
    <mergeCell ref="A8:B9"/>
    <mergeCell ref="L8:L9"/>
  </mergeCells>
  <pageMargins left="0.70833333333333304" right="0.39374999999999999" top="0.59027777777777801" bottom="0.39374999999999999" header="0.511811023622047" footer="0.511811023622047"/>
  <pageSetup paperSize="9" fitToHeight="0" orientation="landscape" useFirstPageNumber="1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MJ34"/>
  <sheetViews>
    <sheetView showGridLines="0" zoomScale="88" zoomScaleNormal="88" workbookViewId="0">
      <selection activeCell="B21" sqref="B21:D21"/>
    </sheetView>
  </sheetViews>
  <sheetFormatPr defaultColWidth="9.140625" defaultRowHeight="15"/>
  <cols>
    <col min="1" max="1" width="25.85546875" style="206" customWidth="1"/>
    <col min="2" max="2" width="11.5703125" style="206" customWidth="1"/>
    <col min="3" max="3" width="10.140625" style="207" customWidth="1"/>
    <col min="4" max="4" width="11.42578125" style="207" customWidth="1"/>
    <col min="5" max="5" width="15.28515625" style="207" customWidth="1"/>
    <col min="6" max="6" width="9" style="207" customWidth="1"/>
    <col min="7" max="7" width="17.85546875" style="207" customWidth="1"/>
    <col min="8" max="8" width="18.7109375" style="207" customWidth="1"/>
    <col min="9" max="9" width="15.42578125" style="207" customWidth="1"/>
    <col min="10" max="10" width="16.28515625" style="207" customWidth="1"/>
    <col min="11" max="12" width="12.7109375" style="207" customWidth="1"/>
    <col min="13" max="13" width="19.5703125" style="207" customWidth="1"/>
    <col min="14" max="14" width="9.140625" style="207"/>
    <col min="15" max="18" width="8.85546875" style="15" customWidth="1"/>
    <col min="19" max="19" width="9.7109375" style="207" customWidth="1"/>
    <col min="20" max="20" width="10.5703125" style="207" customWidth="1"/>
    <col min="21" max="261" width="9.140625" style="207"/>
    <col min="262" max="1024" width="9.140625" style="206"/>
  </cols>
  <sheetData>
    <row r="1" spans="1:261" ht="42.75" customHeight="1">
      <c r="A1" s="934" t="s">
        <v>224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5"/>
      <c r="O1" s="935"/>
      <c r="P1" s="935"/>
      <c r="Q1" s="935"/>
      <c r="R1" s="935"/>
      <c r="S1" s="935"/>
      <c r="T1" s="935"/>
      <c r="U1" s="935"/>
      <c r="V1" s="935"/>
      <c r="W1" s="935"/>
    </row>
    <row r="2" spans="1:261" ht="12.7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8"/>
      <c r="O2" s="17" t="s">
        <v>2</v>
      </c>
      <c r="P2" s="18"/>
      <c r="Q2" s="18"/>
      <c r="R2" s="18"/>
      <c r="S2" s="208"/>
      <c r="T2" s="208"/>
      <c r="U2" s="208"/>
      <c r="V2" s="208"/>
      <c r="W2" s="208"/>
    </row>
    <row r="3" spans="1:261" ht="13.5" customHeight="1">
      <c r="A3" s="210"/>
      <c r="B3" s="210"/>
      <c r="C3" s="210"/>
      <c r="D3" s="210"/>
      <c r="E3" s="210"/>
      <c r="F3" s="210"/>
      <c r="G3" s="210"/>
      <c r="H3" s="210"/>
      <c r="I3" s="210"/>
      <c r="J3" s="211"/>
      <c r="K3" s="211"/>
      <c r="L3" s="212"/>
      <c r="M3" s="213" t="s">
        <v>3</v>
      </c>
      <c r="N3" s="208"/>
      <c r="O3" s="12" t="s">
        <v>4</v>
      </c>
      <c r="P3" s="12"/>
      <c r="Q3" s="12"/>
      <c r="R3" s="12"/>
      <c r="S3" s="208"/>
      <c r="T3" s="208"/>
      <c r="U3" s="208"/>
      <c r="V3" s="208"/>
      <c r="W3" s="208"/>
    </row>
    <row r="4" spans="1:261">
      <c r="A4" s="936" t="s">
        <v>225</v>
      </c>
      <c r="B4" s="936"/>
      <c r="C4" s="936"/>
      <c r="D4" s="936"/>
      <c r="E4" s="936"/>
      <c r="F4" s="936"/>
      <c r="G4" s="936"/>
      <c r="H4" s="936"/>
      <c r="I4" s="936"/>
      <c r="J4" s="936"/>
      <c r="K4" s="214"/>
      <c r="L4" s="215" t="s">
        <v>5</v>
      </c>
      <c r="M4" s="216"/>
      <c r="N4" s="208"/>
      <c r="O4" s="12"/>
      <c r="P4" s="12"/>
      <c r="Q4" s="12"/>
      <c r="R4" s="12"/>
      <c r="S4" s="208"/>
      <c r="T4" s="208"/>
      <c r="U4" s="208"/>
      <c r="V4" s="208"/>
      <c r="W4" s="208"/>
    </row>
    <row r="5" spans="1:261" ht="12.75" customHeight="1">
      <c r="A5" s="210"/>
      <c r="B5" s="210"/>
      <c r="C5" s="210"/>
      <c r="D5" s="210"/>
      <c r="E5" s="210"/>
      <c r="F5" s="210"/>
      <c r="G5" s="210"/>
      <c r="H5" s="210"/>
      <c r="I5" s="210"/>
      <c r="J5" s="211"/>
      <c r="K5" s="937" t="s">
        <v>190</v>
      </c>
      <c r="L5" s="937"/>
      <c r="M5" s="217"/>
      <c r="N5" s="208"/>
      <c r="O5" s="12"/>
      <c r="P5" s="12"/>
      <c r="Q5" s="12"/>
      <c r="R5" s="12"/>
      <c r="S5" s="208"/>
      <c r="T5" s="208"/>
      <c r="U5" s="208"/>
      <c r="V5" s="208"/>
      <c r="W5" s="208"/>
    </row>
    <row r="6" spans="1:261">
      <c r="A6" s="218"/>
      <c r="B6" s="218"/>
      <c r="C6" s="218"/>
      <c r="D6" s="218"/>
      <c r="E6" s="218"/>
      <c r="F6" s="218"/>
      <c r="G6" s="218"/>
      <c r="H6" s="218"/>
      <c r="I6" s="218"/>
      <c r="J6" s="211"/>
      <c r="K6" s="219"/>
      <c r="L6" s="220" t="s">
        <v>6</v>
      </c>
      <c r="M6" s="221"/>
      <c r="N6" s="208"/>
      <c r="O6" s="12"/>
      <c r="P6" s="12"/>
      <c r="Q6" s="12"/>
      <c r="R6" s="12"/>
      <c r="S6" s="208"/>
      <c r="T6" s="208"/>
      <c r="U6" s="208"/>
      <c r="V6" s="208"/>
      <c r="W6" s="208"/>
    </row>
    <row r="7" spans="1:261" ht="12.75" customHeight="1">
      <c r="A7" s="938" t="s">
        <v>191</v>
      </c>
      <c r="B7" s="938"/>
      <c r="C7" s="938"/>
      <c r="D7" s="222"/>
      <c r="E7" s="223"/>
      <c r="F7" s="223"/>
      <c r="G7" s="223"/>
      <c r="H7" s="223"/>
      <c r="I7" s="223"/>
      <c r="J7" s="223"/>
      <c r="K7" s="215"/>
      <c r="L7" s="220" t="s">
        <v>8</v>
      </c>
      <c r="M7" s="217"/>
      <c r="N7" s="208"/>
      <c r="O7" s="12"/>
      <c r="P7" s="12"/>
      <c r="Q7" s="12"/>
      <c r="R7" s="12"/>
      <c r="S7" s="208"/>
      <c r="T7" s="208"/>
      <c r="U7" s="208"/>
      <c r="V7" s="208"/>
      <c r="W7" s="208"/>
    </row>
    <row r="8" spans="1:261" ht="27" customHeight="1">
      <c r="A8" s="938" t="s">
        <v>192</v>
      </c>
      <c r="B8" s="938"/>
      <c r="C8" s="938"/>
      <c r="D8" s="224"/>
      <c r="E8" s="225"/>
      <c r="F8" s="225"/>
      <c r="G8" s="225"/>
      <c r="H8" s="225"/>
      <c r="I8" s="225"/>
      <c r="J8" s="225"/>
      <c r="K8" s="937" t="s">
        <v>193</v>
      </c>
      <c r="L8" s="937"/>
      <c r="M8" s="217"/>
      <c r="N8" s="208"/>
      <c r="O8" s="12"/>
      <c r="P8" s="12"/>
      <c r="Q8" s="12"/>
      <c r="R8" s="12"/>
      <c r="S8" s="208"/>
      <c r="T8" s="208"/>
      <c r="U8" s="208"/>
      <c r="V8" s="208"/>
      <c r="W8" s="208"/>
    </row>
    <row r="9" spans="1:261" ht="12.75" customHeight="1">
      <c r="A9" s="938" t="s">
        <v>226</v>
      </c>
      <c r="B9" s="938"/>
      <c r="C9" s="938"/>
      <c r="D9" s="224"/>
      <c r="E9" s="225"/>
      <c r="F9" s="225"/>
      <c r="G9" s="225"/>
      <c r="H9" s="225"/>
      <c r="I9" s="225"/>
      <c r="J9" s="225"/>
      <c r="K9" s="215"/>
      <c r="L9" s="220" t="s">
        <v>194</v>
      </c>
      <c r="M9" s="217"/>
      <c r="N9" s="208"/>
      <c r="O9" s="18"/>
      <c r="P9" s="18"/>
      <c r="Q9" s="18"/>
      <c r="R9" s="18"/>
      <c r="S9" s="208"/>
      <c r="T9" s="208"/>
      <c r="U9" s="208"/>
      <c r="V9" s="208"/>
      <c r="W9" s="208"/>
    </row>
    <row r="10" spans="1:261" ht="13.5" customHeight="1">
      <c r="A10" s="939" t="s">
        <v>195</v>
      </c>
      <c r="B10" s="939"/>
      <c r="C10" s="939"/>
      <c r="D10" s="226"/>
      <c r="E10" s="226"/>
      <c r="F10" s="210"/>
      <c r="G10" s="210"/>
      <c r="H10" s="210"/>
      <c r="I10" s="210"/>
      <c r="J10" s="211"/>
      <c r="K10" s="211"/>
      <c r="L10" s="227"/>
      <c r="M10" s="228"/>
      <c r="N10" s="208"/>
      <c r="O10" s="10" t="s">
        <v>16</v>
      </c>
      <c r="P10" s="10"/>
      <c r="Q10" s="10"/>
      <c r="R10" s="10"/>
      <c r="S10" s="208"/>
      <c r="T10" s="208"/>
      <c r="U10" s="208"/>
      <c r="V10" s="208"/>
      <c r="W10" s="208"/>
    </row>
    <row r="11" spans="1:261" ht="8.25" customHeight="1">
      <c r="A11" s="229"/>
      <c r="B11" s="22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30"/>
      <c r="O11" s="10"/>
      <c r="P11" s="10"/>
      <c r="Q11" s="10"/>
      <c r="R11" s="10"/>
    </row>
    <row r="12" spans="1:261" ht="46.5" customHeight="1">
      <c r="A12" s="940" t="s">
        <v>227</v>
      </c>
      <c r="B12" s="940"/>
      <c r="C12" s="940"/>
      <c r="D12" s="940"/>
      <c r="E12" s="940"/>
      <c r="F12" s="941" t="s">
        <v>199</v>
      </c>
      <c r="G12" s="941" t="s">
        <v>228</v>
      </c>
      <c r="H12" s="941" t="s">
        <v>229</v>
      </c>
      <c r="I12" s="942" t="s">
        <v>230</v>
      </c>
      <c r="J12" s="943" t="s">
        <v>231</v>
      </c>
      <c r="K12" s="943" t="s">
        <v>232</v>
      </c>
      <c r="L12" s="943"/>
      <c r="M12" s="944" t="s">
        <v>233</v>
      </c>
      <c r="O12" s="10"/>
      <c r="P12" s="10"/>
      <c r="Q12" s="10"/>
      <c r="R12" s="10"/>
    </row>
    <row r="13" spans="1:261" ht="54.75" customHeight="1">
      <c r="A13" s="233" t="s">
        <v>209</v>
      </c>
      <c r="B13" s="234" t="s">
        <v>6</v>
      </c>
      <c r="C13" s="234" t="s">
        <v>234</v>
      </c>
      <c r="D13" s="234" t="s">
        <v>235</v>
      </c>
      <c r="E13" s="234" t="s">
        <v>236</v>
      </c>
      <c r="F13" s="941"/>
      <c r="G13" s="941"/>
      <c r="H13" s="941"/>
      <c r="I13" s="942"/>
      <c r="J13" s="943"/>
      <c r="K13" s="232" t="s">
        <v>237</v>
      </c>
      <c r="L13" s="234" t="s">
        <v>238</v>
      </c>
      <c r="M13" s="944"/>
      <c r="O13" s="10"/>
      <c r="P13" s="10"/>
      <c r="Q13" s="10"/>
      <c r="R13" s="10"/>
    </row>
    <row r="14" spans="1:261" s="240" customFormat="1" ht="13.5" customHeight="1">
      <c r="A14" s="235">
        <v>1</v>
      </c>
      <c r="B14" s="236">
        <v>2</v>
      </c>
      <c r="C14" s="237">
        <v>3</v>
      </c>
      <c r="D14" s="235">
        <v>4</v>
      </c>
      <c r="E14" s="236">
        <v>5</v>
      </c>
      <c r="F14" s="237">
        <v>6</v>
      </c>
      <c r="G14" s="235">
        <v>7</v>
      </c>
      <c r="H14" s="236">
        <v>8</v>
      </c>
      <c r="I14" s="237">
        <v>9</v>
      </c>
      <c r="J14" s="237">
        <v>10</v>
      </c>
      <c r="K14" s="238">
        <v>11</v>
      </c>
      <c r="L14" s="236">
        <v>12</v>
      </c>
      <c r="M14" s="238">
        <v>13</v>
      </c>
      <c r="N14" s="207"/>
      <c r="O14" s="10"/>
      <c r="P14" s="10"/>
      <c r="Q14" s="10"/>
      <c r="R14" s="10"/>
      <c r="S14" s="207"/>
      <c r="T14" s="239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  <c r="IW14" s="207"/>
      <c r="IX14" s="207"/>
      <c r="IY14" s="207"/>
      <c r="IZ14" s="207"/>
      <c r="JA14" s="207"/>
    </row>
    <row r="15" spans="1:261" ht="13.5" customHeight="1">
      <c r="A15" s="241"/>
      <c r="B15" s="242"/>
      <c r="C15" s="242"/>
      <c r="D15" s="242"/>
      <c r="E15" s="243"/>
      <c r="F15" s="244">
        <v>1000</v>
      </c>
      <c r="G15" s="245"/>
      <c r="H15" s="245"/>
      <c r="I15" s="246"/>
      <c r="J15" s="247"/>
      <c r="K15" s="248"/>
      <c r="L15" s="249"/>
      <c r="M15" s="250" t="s">
        <v>239</v>
      </c>
      <c r="O15" s="10"/>
      <c r="P15" s="10"/>
      <c r="Q15" s="10"/>
      <c r="R15" s="10"/>
    </row>
    <row r="16" spans="1:261">
      <c r="A16" s="251"/>
      <c r="B16" s="252"/>
      <c r="C16" s="253"/>
      <c r="D16" s="254"/>
      <c r="E16" s="255"/>
      <c r="F16" s="256">
        <v>2000</v>
      </c>
      <c r="G16" s="254"/>
      <c r="H16" s="254"/>
      <c r="I16" s="254"/>
      <c r="J16" s="257"/>
      <c r="K16" s="258"/>
      <c r="L16" s="259"/>
      <c r="M16" s="260"/>
      <c r="O16" s="18"/>
      <c r="P16" s="18"/>
      <c r="Q16" s="18"/>
      <c r="R16" s="18"/>
    </row>
    <row r="17" spans="1:261" ht="14.45" customHeight="1">
      <c r="A17" s="261"/>
      <c r="B17" s="262"/>
      <c r="C17" s="263"/>
      <c r="D17" s="263"/>
      <c r="E17" s="264"/>
      <c r="F17" s="265"/>
      <c r="G17" s="263"/>
      <c r="H17" s="263"/>
      <c r="I17" s="263"/>
      <c r="J17" s="259"/>
      <c r="K17" s="258"/>
      <c r="L17" s="259"/>
      <c r="M17" s="266"/>
      <c r="O17" s="4" t="s">
        <v>27</v>
      </c>
      <c r="P17" s="4"/>
      <c r="Q17" s="4"/>
      <c r="R17" s="4"/>
    </row>
    <row r="18" spans="1:261" ht="54.6" customHeight="1">
      <c r="A18" s="945" t="s">
        <v>177</v>
      </c>
      <c r="B18" s="945"/>
      <c r="C18" s="945"/>
      <c r="D18" s="945"/>
      <c r="E18" s="945"/>
      <c r="F18" s="267">
        <v>9000</v>
      </c>
      <c r="G18" s="268" t="s">
        <v>212</v>
      </c>
      <c r="H18" s="269" t="s">
        <v>91</v>
      </c>
      <c r="I18" s="269" t="s">
        <v>91</v>
      </c>
      <c r="J18" s="268" t="s">
        <v>212</v>
      </c>
      <c r="K18" s="268" t="s">
        <v>212</v>
      </c>
      <c r="L18" s="268" t="s">
        <v>212</v>
      </c>
      <c r="M18" s="270" t="s">
        <v>212</v>
      </c>
      <c r="O18" s="4"/>
      <c r="P18" s="4"/>
      <c r="Q18" s="4"/>
      <c r="R18" s="4"/>
    </row>
    <row r="19" spans="1:261" ht="12.75" customHeight="1">
      <c r="A19" s="271"/>
      <c r="B19" s="271"/>
      <c r="C19" s="271"/>
      <c r="D19" s="271"/>
      <c r="E19" s="271"/>
      <c r="F19" s="272"/>
      <c r="G19" s="255"/>
      <c r="H19" s="255"/>
      <c r="I19" s="255"/>
      <c r="J19" s="273"/>
      <c r="K19" s="273"/>
      <c r="L19" s="255"/>
      <c r="M19" s="273"/>
      <c r="O19" s="4"/>
      <c r="P19" s="4"/>
      <c r="Q19" s="4"/>
      <c r="R19" s="4"/>
    </row>
    <row r="20" spans="1:261" ht="39">
      <c r="A20" s="108" t="s">
        <v>240</v>
      </c>
      <c r="B20" s="927"/>
      <c r="C20" s="927"/>
      <c r="D20" s="927"/>
      <c r="E20" s="196"/>
      <c r="F20" s="197"/>
      <c r="G20" s="198"/>
      <c r="H20" s="199"/>
      <c r="I20" s="196"/>
      <c r="J20" s="928"/>
      <c r="K20" s="928"/>
      <c r="O20" s="4"/>
      <c r="P20" s="4"/>
      <c r="Q20" s="4"/>
      <c r="R20" s="4"/>
    </row>
    <row r="21" spans="1:261" ht="18.75" customHeight="1">
      <c r="A21" s="112"/>
      <c r="B21" s="929" t="s">
        <v>181</v>
      </c>
      <c r="C21" s="929"/>
      <c r="D21" s="929"/>
      <c r="E21" s="200"/>
      <c r="F21" s="930" t="s">
        <v>222</v>
      </c>
      <c r="G21" s="930"/>
      <c r="H21" s="930"/>
      <c r="I21" s="200"/>
      <c r="J21" s="929" t="s">
        <v>182</v>
      </c>
      <c r="K21" s="929"/>
      <c r="O21" s="4"/>
      <c r="P21" s="4"/>
      <c r="Q21" s="4"/>
      <c r="R21" s="4"/>
    </row>
    <row r="22" spans="1:261">
      <c r="A22" s="117" t="s">
        <v>183</v>
      </c>
      <c r="B22" s="931"/>
      <c r="C22" s="931"/>
      <c r="D22" s="931"/>
      <c r="E22" s="200"/>
      <c r="F22" s="932"/>
      <c r="G22" s="932"/>
      <c r="H22" s="932"/>
      <c r="I22" s="200"/>
      <c r="J22" s="932"/>
      <c r="K22" s="932"/>
      <c r="O22" s="4"/>
      <c r="P22" s="4"/>
      <c r="Q22" s="4"/>
      <c r="R22" s="4"/>
    </row>
    <row r="23" spans="1:261" ht="15" customHeight="1">
      <c r="A23" s="120"/>
      <c r="B23" s="905" t="s">
        <v>181</v>
      </c>
      <c r="C23" s="905"/>
      <c r="D23" s="905"/>
      <c r="E23" s="56"/>
      <c r="F23" s="933" t="s">
        <v>223</v>
      </c>
      <c r="G23" s="933"/>
      <c r="H23" s="933"/>
      <c r="I23" s="56"/>
      <c r="J23" s="905" t="s">
        <v>184</v>
      </c>
      <c r="K23" s="905"/>
      <c r="O23" s="4"/>
      <c r="P23" s="4"/>
      <c r="Q23" s="4"/>
      <c r="R23" s="4"/>
    </row>
    <row r="24" spans="1:261" ht="22.5" customHeight="1">
      <c r="A24" s="201" t="s">
        <v>185</v>
      </c>
      <c r="B24" s="202"/>
      <c r="C24" s="203"/>
      <c r="D24" s="203"/>
      <c r="E24" s="204"/>
      <c r="F24" s="205"/>
      <c r="G24" s="203"/>
      <c r="H24" s="205"/>
    </row>
    <row r="25" spans="1:261" ht="15" customHeight="1">
      <c r="A25" s="274"/>
      <c r="B25" s="275"/>
      <c r="C25" s="275"/>
      <c r="D25" s="203"/>
      <c r="E25" s="204"/>
      <c r="F25" s="205"/>
      <c r="G25" s="203"/>
      <c r="H25" s="205"/>
      <c r="I25" s="276"/>
      <c r="J25" s="276"/>
      <c r="K25" s="276"/>
      <c r="L25" s="276"/>
      <c r="M25" s="276"/>
      <c r="O25" s="1" t="s">
        <v>44</v>
      </c>
      <c r="P25" s="1"/>
      <c r="Q25" s="1"/>
      <c r="R25" s="1"/>
      <c r="IV25" s="206"/>
      <c r="IW25" s="206"/>
      <c r="IX25" s="206"/>
      <c r="IY25" s="206"/>
      <c r="IZ25" s="206"/>
      <c r="JA25" s="206"/>
    </row>
    <row r="26" spans="1:261" ht="15.75" customHeight="1">
      <c r="A26" s="946" t="s">
        <v>241</v>
      </c>
      <c r="B26" s="946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O26" s="1"/>
      <c r="P26" s="1"/>
      <c r="Q26" s="1"/>
      <c r="R26" s="1"/>
    </row>
    <row r="27" spans="1:261" ht="15" customHeight="1">
      <c r="A27" s="947" t="s">
        <v>242</v>
      </c>
      <c r="B27" s="947"/>
      <c r="C27" s="947"/>
      <c r="D27" s="947"/>
      <c r="E27" s="947"/>
      <c r="F27" s="947"/>
      <c r="G27" s="947"/>
      <c r="H27" s="947"/>
      <c r="I27" s="947"/>
      <c r="J27" s="947"/>
      <c r="K27" s="947"/>
      <c r="L27" s="947"/>
      <c r="M27" s="947"/>
      <c r="O27" s="1"/>
      <c r="P27" s="1"/>
      <c r="Q27" s="1"/>
      <c r="R27" s="1"/>
    </row>
    <row r="28" spans="1:261">
      <c r="C28" s="206"/>
      <c r="O28" s="1"/>
      <c r="P28" s="1"/>
      <c r="Q28" s="1"/>
      <c r="R28" s="1"/>
      <c r="IV28" s="206"/>
      <c r="IW28" s="206"/>
      <c r="IX28" s="206"/>
      <c r="IY28" s="206"/>
      <c r="IZ28" s="206"/>
      <c r="JA28" s="206"/>
    </row>
    <row r="29" spans="1:261">
      <c r="B29" s="207"/>
      <c r="O29" s="1"/>
      <c r="P29" s="1"/>
      <c r="Q29" s="1"/>
      <c r="R29" s="1"/>
      <c r="IV29" s="206"/>
      <c r="IW29" s="206"/>
      <c r="IX29" s="206"/>
      <c r="IY29" s="206"/>
      <c r="IZ29" s="206"/>
      <c r="JA29" s="206"/>
    </row>
    <row r="30" spans="1:261">
      <c r="O30" s="1"/>
      <c r="P30" s="1"/>
      <c r="Q30" s="1"/>
      <c r="R30" s="1"/>
    </row>
    <row r="34" spans="15:18">
      <c r="O34" s="56"/>
      <c r="P34" s="56"/>
      <c r="Q34" s="56"/>
      <c r="R34" s="56"/>
    </row>
  </sheetData>
  <mergeCells count="35">
    <mergeCell ref="O25:R30"/>
    <mergeCell ref="A26:M26"/>
    <mergeCell ref="A27:M27"/>
    <mergeCell ref="O17:R23"/>
    <mergeCell ref="A18:E18"/>
    <mergeCell ref="B20:D20"/>
    <mergeCell ref="J20:K20"/>
    <mergeCell ref="B21:D21"/>
    <mergeCell ref="F21:H21"/>
    <mergeCell ref="J21:K21"/>
    <mergeCell ref="B22:D22"/>
    <mergeCell ref="F22:H22"/>
    <mergeCell ref="J22:K22"/>
    <mergeCell ref="B23:D23"/>
    <mergeCell ref="F23:H23"/>
    <mergeCell ref="J23:K23"/>
    <mergeCell ref="A9:C9"/>
    <mergeCell ref="A10:C10"/>
    <mergeCell ref="O10:R15"/>
    <mergeCell ref="A12:E12"/>
    <mergeCell ref="F12:F13"/>
    <mergeCell ref="G12:G13"/>
    <mergeCell ref="H12:H13"/>
    <mergeCell ref="I12:I13"/>
    <mergeCell ref="J12:J13"/>
    <mergeCell ref="K12:L12"/>
    <mergeCell ref="M12:M13"/>
    <mergeCell ref="A1:M1"/>
    <mergeCell ref="N1:W1"/>
    <mergeCell ref="O3:R8"/>
    <mergeCell ref="A4:J4"/>
    <mergeCell ref="K5:L5"/>
    <mergeCell ref="A7:C7"/>
    <mergeCell ref="A8:C8"/>
    <mergeCell ref="K8:L8"/>
  </mergeCells>
  <pageMargins left="0.70833333333333304" right="0.39374999999999999" top="0.59097222222222201" bottom="0.39374999999999999" header="0.15763888888888899" footer="0.511811023622047"/>
  <pageSetup paperSize="9" fitToHeight="0" orientation="landscape" horizontalDpi="300" verticalDpi="300"/>
  <headerFooter>
    <oddHeader>&amp;C&amp;"Times New Roman,Обычный"&amp;P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D7E4BD"/>
  </sheetPr>
  <dimension ref="A1:AMJ41"/>
  <sheetViews>
    <sheetView tabSelected="1" zoomScale="88" zoomScaleNormal="88" workbookViewId="0">
      <selection activeCell="A4" sqref="A4:N4"/>
    </sheetView>
  </sheetViews>
  <sheetFormatPr defaultColWidth="9.140625" defaultRowHeight="15"/>
  <cols>
    <col min="1" max="1" width="28.85546875" style="206" customWidth="1"/>
    <col min="2" max="2" width="31.5703125" style="206" customWidth="1"/>
    <col min="3" max="3" width="6.42578125" style="207" customWidth="1"/>
    <col min="4" max="4" width="11.28515625" style="207" customWidth="1"/>
    <col min="5" max="5" width="11.42578125" style="207" customWidth="1"/>
    <col min="6" max="6" width="10.85546875" style="207" customWidth="1"/>
    <col min="7" max="7" width="9.42578125" style="207" customWidth="1"/>
    <col min="8" max="8" width="10.5703125" style="207" customWidth="1"/>
    <col min="9" max="9" width="9.42578125" style="207" customWidth="1"/>
    <col min="10" max="11" width="9" style="207" customWidth="1"/>
    <col min="12" max="12" width="11.7109375" style="207" customWidth="1"/>
    <col min="13" max="13" width="7.140625" style="207" customWidth="1"/>
    <col min="14" max="14" width="6.5703125" style="207" customWidth="1"/>
    <col min="15" max="15" width="13" style="207" customWidth="1"/>
    <col min="16" max="16" width="11.28515625" style="207" customWidth="1"/>
    <col min="17" max="17" width="6.28515625" style="207" customWidth="1"/>
    <col min="18" max="18" width="9.140625" style="207"/>
    <col min="19" max="22" width="8.85546875" style="15" customWidth="1"/>
    <col min="23" max="23" width="9.7109375" style="207" customWidth="1"/>
    <col min="24" max="24" width="10.5703125" style="207" customWidth="1"/>
    <col min="25" max="265" width="9.140625" style="207"/>
    <col min="266" max="1024" width="9.140625" style="206"/>
  </cols>
  <sheetData>
    <row r="1" spans="1:265" ht="117.75" customHeight="1">
      <c r="I1" s="14" t="s">
        <v>243</v>
      </c>
      <c r="J1" s="14"/>
      <c r="K1" s="14"/>
      <c r="L1" s="14"/>
      <c r="M1" s="14"/>
      <c r="N1" s="14"/>
      <c r="O1" s="14"/>
      <c r="P1" s="14"/>
      <c r="Q1" s="14"/>
    </row>
    <row r="2" spans="1:265" ht="16.5" customHeight="1">
      <c r="A2" s="948" t="s">
        <v>244</v>
      </c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35"/>
      <c r="S2" s="935"/>
      <c r="T2" s="935"/>
      <c r="U2" s="935"/>
      <c r="V2" s="935"/>
      <c r="W2" s="935"/>
      <c r="X2" s="935"/>
      <c r="Y2" s="935"/>
      <c r="Z2" s="935"/>
      <c r="AA2" s="935"/>
    </row>
    <row r="3" spans="1:265" ht="15.75" customHeight="1">
      <c r="A3" s="210"/>
      <c r="B3" s="210"/>
      <c r="C3" s="210"/>
      <c r="D3" s="210"/>
      <c r="E3" s="210"/>
      <c r="F3" s="210"/>
      <c r="G3" s="210"/>
      <c r="H3" s="211"/>
      <c r="I3" s="211"/>
      <c r="J3" s="211"/>
      <c r="K3" s="211"/>
      <c r="L3" s="211"/>
      <c r="M3" s="211"/>
      <c r="N3" s="211"/>
      <c r="O3" s="211"/>
      <c r="P3" s="949" t="s">
        <v>3</v>
      </c>
      <c r="Q3" s="949"/>
      <c r="R3" s="208"/>
      <c r="S3" s="12" t="s">
        <v>4</v>
      </c>
      <c r="T3" s="12"/>
      <c r="U3" s="12"/>
      <c r="V3" s="12"/>
      <c r="W3" s="208"/>
      <c r="X3" s="208"/>
      <c r="Y3" s="208"/>
      <c r="Z3" s="208"/>
      <c r="AA3" s="208"/>
    </row>
    <row r="4" spans="1:265" ht="15" customHeight="1">
      <c r="A4" s="950" t="s">
        <v>746</v>
      </c>
      <c r="B4" s="950"/>
      <c r="C4" s="950"/>
      <c r="D4" s="950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215" t="s">
        <v>5</v>
      </c>
      <c r="P4" s="951"/>
      <c r="Q4" s="951"/>
      <c r="R4" s="208"/>
      <c r="S4" s="12"/>
      <c r="T4" s="12"/>
      <c r="U4" s="12"/>
      <c r="V4" s="12"/>
      <c r="W4" s="208"/>
      <c r="X4" s="208"/>
      <c r="Y4" s="208"/>
      <c r="Z4" s="208"/>
      <c r="AA4" s="208"/>
    </row>
    <row r="5" spans="1:265" ht="12.75" customHeight="1">
      <c r="A5" s="218"/>
      <c r="B5" s="218"/>
      <c r="C5" s="218"/>
      <c r="D5" s="218"/>
      <c r="E5" s="218"/>
      <c r="F5" s="218"/>
      <c r="G5" s="218"/>
      <c r="H5" s="211"/>
      <c r="I5" s="211"/>
      <c r="J5" s="211"/>
      <c r="K5" s="206"/>
      <c r="L5" s="206"/>
      <c r="M5" s="206"/>
      <c r="N5" s="206"/>
      <c r="O5" s="215" t="s">
        <v>190</v>
      </c>
      <c r="P5" s="952"/>
      <c r="Q5" s="952"/>
      <c r="R5" s="208"/>
      <c r="S5" s="12"/>
      <c r="T5" s="12"/>
      <c r="U5" s="12"/>
      <c r="V5" s="12"/>
      <c r="W5" s="208"/>
      <c r="X5" s="208"/>
      <c r="Y5" s="208"/>
      <c r="Z5" s="208"/>
      <c r="AA5" s="208"/>
    </row>
    <row r="6" spans="1:265" ht="12.75" customHeight="1">
      <c r="A6" s="218"/>
      <c r="B6" s="218"/>
      <c r="C6" s="218"/>
      <c r="D6" s="218"/>
      <c r="E6" s="218"/>
      <c r="F6" s="218"/>
      <c r="G6" s="218"/>
      <c r="H6" s="211"/>
      <c r="I6" s="211"/>
      <c r="J6" s="211"/>
      <c r="K6" s="277"/>
      <c r="L6" s="277"/>
      <c r="M6" s="277"/>
      <c r="N6" s="277"/>
      <c r="O6" s="220" t="s">
        <v>6</v>
      </c>
      <c r="P6" s="952"/>
      <c r="Q6" s="952"/>
      <c r="R6" s="208"/>
      <c r="S6" s="12"/>
      <c r="T6" s="12"/>
      <c r="U6" s="12"/>
      <c r="V6" s="12"/>
      <c r="W6" s="208"/>
      <c r="X6" s="208"/>
      <c r="Y6" s="208"/>
      <c r="Z6" s="208"/>
      <c r="AA6" s="208"/>
    </row>
    <row r="7" spans="1:265" ht="15" customHeight="1">
      <c r="A7" s="278" t="s">
        <v>191</v>
      </c>
      <c r="B7" s="222"/>
      <c r="C7" s="223"/>
      <c r="D7" s="223"/>
      <c r="E7" s="223"/>
      <c r="F7" s="223"/>
      <c r="G7" s="223"/>
      <c r="H7" s="223"/>
      <c r="I7" s="279"/>
      <c r="J7" s="279"/>
      <c r="K7" s="279"/>
      <c r="L7" s="279"/>
      <c r="M7" s="279"/>
      <c r="N7" s="279"/>
      <c r="O7" s="220" t="s">
        <v>8</v>
      </c>
      <c r="P7" s="952"/>
      <c r="Q7" s="952"/>
      <c r="R7" s="208"/>
      <c r="S7" s="12"/>
      <c r="T7" s="12"/>
      <c r="U7" s="12"/>
      <c r="V7" s="12"/>
      <c r="W7" s="208"/>
      <c r="X7" s="208"/>
      <c r="Y7" s="208"/>
      <c r="Z7" s="208"/>
      <c r="AA7" s="208"/>
    </row>
    <row r="8" spans="1:265" ht="28.5" customHeight="1">
      <c r="A8" s="278" t="s">
        <v>245</v>
      </c>
      <c r="B8" s="224"/>
      <c r="C8" s="225"/>
      <c r="D8" s="225"/>
      <c r="E8" s="225"/>
      <c r="F8" s="225"/>
      <c r="G8" s="225"/>
      <c r="H8" s="225"/>
      <c r="I8" s="280"/>
      <c r="J8" s="280"/>
      <c r="K8" s="281"/>
      <c r="L8" s="281"/>
      <c r="M8" s="281"/>
      <c r="N8" s="225"/>
      <c r="O8" s="215" t="s">
        <v>246</v>
      </c>
      <c r="P8" s="952"/>
      <c r="Q8" s="952"/>
      <c r="R8" s="208"/>
      <c r="S8" s="12"/>
      <c r="T8" s="12"/>
      <c r="U8" s="12"/>
      <c r="V8" s="12"/>
      <c r="W8" s="208"/>
      <c r="X8" s="208"/>
      <c r="Y8" s="208"/>
      <c r="Z8" s="208"/>
      <c r="AA8" s="208"/>
    </row>
    <row r="9" spans="1:265" ht="15" customHeight="1">
      <c r="A9" s="278" t="s">
        <v>11</v>
      </c>
      <c r="B9" s="224"/>
      <c r="C9" s="225"/>
      <c r="D9" s="225"/>
      <c r="E9" s="225"/>
      <c r="F9" s="225"/>
      <c r="G9" s="225"/>
      <c r="H9" s="225"/>
      <c r="I9" s="280"/>
      <c r="J9" s="280"/>
      <c r="K9" s="280"/>
      <c r="L9" s="280"/>
      <c r="M9" s="280"/>
      <c r="N9" s="280"/>
      <c r="O9" s="220" t="s">
        <v>194</v>
      </c>
      <c r="P9" s="952"/>
      <c r="Q9" s="952"/>
      <c r="R9" s="208"/>
      <c r="S9" s="18"/>
      <c r="T9" s="18"/>
      <c r="U9" s="18"/>
      <c r="V9" s="18"/>
      <c r="W9" s="208"/>
      <c r="X9" s="208"/>
      <c r="Y9" s="208"/>
      <c r="Z9" s="208"/>
      <c r="AA9" s="208"/>
    </row>
    <row r="10" spans="1:265" ht="15" customHeight="1">
      <c r="A10" s="282" t="s">
        <v>195</v>
      </c>
      <c r="B10" s="282"/>
      <c r="C10" s="210"/>
      <c r="D10" s="210"/>
      <c r="E10" s="210"/>
      <c r="F10" s="210"/>
      <c r="G10" s="210"/>
      <c r="H10" s="211"/>
      <c r="I10" s="211"/>
      <c r="J10" s="211"/>
      <c r="K10" s="211"/>
      <c r="L10" s="211"/>
      <c r="M10" s="211"/>
      <c r="N10" s="211"/>
      <c r="O10" s="219"/>
      <c r="P10" s="953"/>
      <c r="Q10" s="953"/>
      <c r="R10" s="208"/>
      <c r="S10" s="10" t="s">
        <v>16</v>
      </c>
      <c r="T10" s="10"/>
      <c r="U10" s="10"/>
      <c r="V10" s="10"/>
      <c r="W10" s="208"/>
      <c r="X10" s="208"/>
      <c r="Y10" s="208"/>
      <c r="Z10" s="208"/>
      <c r="AA10" s="208"/>
    </row>
    <row r="11" spans="1:265" ht="15" customHeight="1">
      <c r="A11" s="283" t="s">
        <v>14</v>
      </c>
      <c r="B11" s="229"/>
      <c r="C11" s="210"/>
      <c r="D11" s="210"/>
      <c r="E11" s="210"/>
      <c r="F11" s="210"/>
      <c r="G11" s="210"/>
      <c r="H11" s="284"/>
      <c r="I11" s="284"/>
      <c r="J11" s="284"/>
      <c r="K11" s="284"/>
      <c r="L11" s="284"/>
      <c r="M11" s="284"/>
      <c r="N11" s="284"/>
      <c r="O11" s="285" t="s">
        <v>247</v>
      </c>
      <c r="P11" s="954">
        <v>383</v>
      </c>
      <c r="Q11" s="954"/>
      <c r="R11" s="208"/>
      <c r="S11" s="10"/>
      <c r="T11" s="10"/>
      <c r="U11" s="10"/>
      <c r="V11" s="10"/>
      <c r="W11" s="208"/>
      <c r="JB11" s="206"/>
      <c r="JC11" s="206"/>
      <c r="JD11" s="206"/>
      <c r="JE11" s="206"/>
    </row>
    <row r="12" spans="1:265">
      <c r="A12" s="282"/>
      <c r="B12" s="282"/>
      <c r="C12" s="210"/>
      <c r="D12" s="210"/>
      <c r="E12" s="210"/>
      <c r="F12" s="210"/>
      <c r="G12" s="210"/>
      <c r="H12" s="211"/>
      <c r="I12" s="211"/>
      <c r="J12" s="211"/>
      <c r="K12" s="211"/>
      <c r="L12" s="211"/>
      <c r="M12" s="211"/>
      <c r="N12" s="211"/>
      <c r="O12" s="211"/>
      <c r="P12" s="227"/>
      <c r="Q12" s="218"/>
      <c r="R12" s="208"/>
      <c r="S12" s="10"/>
      <c r="T12" s="10"/>
      <c r="U12" s="10"/>
      <c r="V12" s="10"/>
      <c r="W12" s="208"/>
      <c r="X12" s="208"/>
      <c r="Y12" s="208"/>
      <c r="Z12" s="208"/>
      <c r="AA12" s="208"/>
    </row>
    <row r="13" spans="1:265" ht="39" customHeight="1">
      <c r="A13" s="940" t="s">
        <v>18</v>
      </c>
      <c r="B13" s="940"/>
      <c r="C13" s="941" t="s">
        <v>199</v>
      </c>
      <c r="D13" s="941" t="s">
        <v>248</v>
      </c>
      <c r="E13" s="941"/>
      <c r="F13" s="942" t="s">
        <v>249</v>
      </c>
      <c r="G13" s="942"/>
      <c r="H13" s="942"/>
      <c r="I13" s="942"/>
      <c r="J13" s="942"/>
      <c r="K13" s="942"/>
      <c r="L13" s="942"/>
      <c r="M13" s="955" t="s">
        <v>250</v>
      </c>
      <c r="N13" s="955"/>
      <c r="O13" s="955"/>
      <c r="P13" s="955"/>
      <c r="Q13" s="955"/>
      <c r="S13" s="10"/>
      <c r="T13" s="10"/>
      <c r="U13" s="10"/>
      <c r="V13" s="10"/>
    </row>
    <row r="14" spans="1:265" ht="15.75" customHeight="1">
      <c r="A14" s="940"/>
      <c r="B14" s="940"/>
      <c r="C14" s="941"/>
      <c r="D14" s="941" t="s">
        <v>205</v>
      </c>
      <c r="E14" s="941" t="s">
        <v>251</v>
      </c>
      <c r="F14" s="941" t="s">
        <v>205</v>
      </c>
      <c r="G14" s="941" t="s">
        <v>252</v>
      </c>
      <c r="H14" s="941"/>
      <c r="I14" s="941"/>
      <c r="J14" s="941"/>
      <c r="K14" s="941"/>
      <c r="L14" s="941"/>
      <c r="M14" s="941" t="s">
        <v>205</v>
      </c>
      <c r="N14" s="943" t="s">
        <v>104</v>
      </c>
      <c r="O14" s="943"/>
      <c r="P14" s="943"/>
      <c r="Q14" s="943"/>
      <c r="S14" s="10"/>
      <c r="T14" s="10"/>
      <c r="U14" s="10"/>
      <c r="V14" s="10"/>
    </row>
    <row r="15" spans="1:265" ht="67.5" customHeight="1">
      <c r="A15" s="940"/>
      <c r="B15" s="940"/>
      <c r="C15" s="941"/>
      <c r="D15" s="941"/>
      <c r="E15" s="941"/>
      <c r="F15" s="941"/>
      <c r="G15" s="232" t="s">
        <v>253</v>
      </c>
      <c r="H15" s="232" t="s">
        <v>254</v>
      </c>
      <c r="I15" s="232" t="s">
        <v>255</v>
      </c>
      <c r="J15" s="232" t="s">
        <v>256</v>
      </c>
      <c r="K15" s="232" t="s">
        <v>257</v>
      </c>
      <c r="L15" s="232" t="s">
        <v>258</v>
      </c>
      <c r="M15" s="941"/>
      <c r="N15" s="231" t="s">
        <v>259</v>
      </c>
      <c r="O15" s="231" t="s">
        <v>260</v>
      </c>
      <c r="P15" s="286" t="s">
        <v>261</v>
      </c>
      <c r="Q15" s="287" t="s">
        <v>262</v>
      </c>
      <c r="S15" s="10"/>
      <c r="T15" s="10"/>
      <c r="U15" s="10"/>
      <c r="V15" s="10"/>
    </row>
    <row r="16" spans="1:265" s="240" customFormat="1">
      <c r="A16" s="956">
        <v>1</v>
      </c>
      <c r="B16" s="956"/>
      <c r="C16" s="288">
        <v>2</v>
      </c>
      <c r="D16" s="254">
        <v>3</v>
      </c>
      <c r="E16" s="289">
        <v>4</v>
      </c>
      <c r="F16" s="288">
        <v>5</v>
      </c>
      <c r="G16" s="288">
        <v>6</v>
      </c>
      <c r="H16" s="288">
        <v>7</v>
      </c>
      <c r="I16" s="254">
        <v>8</v>
      </c>
      <c r="J16" s="288">
        <v>9</v>
      </c>
      <c r="K16" s="254">
        <v>10</v>
      </c>
      <c r="L16" s="254">
        <v>11</v>
      </c>
      <c r="M16" s="254">
        <v>12</v>
      </c>
      <c r="N16" s="289">
        <v>13</v>
      </c>
      <c r="O16" s="288">
        <v>14</v>
      </c>
      <c r="P16" s="290">
        <v>15</v>
      </c>
      <c r="Q16" s="290">
        <v>16</v>
      </c>
      <c r="R16" s="207"/>
      <c r="S16" s="18"/>
      <c r="T16" s="18"/>
      <c r="U16" s="18"/>
      <c r="V16" s="18"/>
      <c r="W16" s="207"/>
      <c r="X16" s="239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  <c r="IW16" s="207"/>
      <c r="IX16" s="207"/>
      <c r="IY16" s="207"/>
      <c r="IZ16" s="207"/>
      <c r="JA16" s="207"/>
      <c r="JB16" s="207"/>
      <c r="JC16" s="207"/>
      <c r="JD16" s="207"/>
      <c r="JE16" s="207"/>
    </row>
    <row r="17" spans="1:265" ht="51" customHeight="1">
      <c r="A17" s="957" t="s">
        <v>263</v>
      </c>
      <c r="B17" s="957"/>
      <c r="C17" s="244">
        <v>1000</v>
      </c>
      <c r="D17" s="291"/>
      <c r="E17" s="291"/>
      <c r="F17" s="291"/>
      <c r="G17" s="291"/>
      <c r="H17" s="292"/>
      <c r="I17" s="292"/>
      <c r="J17" s="292"/>
      <c r="K17" s="292"/>
      <c r="L17" s="292"/>
      <c r="M17" s="293" t="s">
        <v>264</v>
      </c>
      <c r="N17" s="294"/>
      <c r="O17" s="294"/>
      <c r="P17" s="294"/>
      <c r="Q17" s="295"/>
      <c r="S17" s="4" t="s">
        <v>27</v>
      </c>
      <c r="T17" s="4"/>
      <c r="U17" s="4"/>
      <c r="V17" s="4"/>
    </row>
    <row r="18" spans="1:265" s="206" customFormat="1" ht="51" customHeight="1">
      <c r="A18" s="958" t="s">
        <v>265</v>
      </c>
      <c r="B18" s="958"/>
      <c r="C18" s="265">
        <v>2000</v>
      </c>
      <c r="D18" s="296"/>
      <c r="E18" s="296"/>
      <c r="F18" s="296"/>
      <c r="G18" s="296"/>
      <c r="H18" s="297"/>
      <c r="I18" s="297"/>
      <c r="J18" s="297"/>
      <c r="K18" s="297"/>
      <c r="L18" s="297"/>
      <c r="M18" s="298" t="s">
        <v>264</v>
      </c>
      <c r="N18" s="299"/>
      <c r="O18" s="299"/>
      <c r="P18" s="299"/>
      <c r="Q18" s="300"/>
      <c r="S18" s="4"/>
      <c r="T18" s="4"/>
      <c r="U18" s="4"/>
      <c r="V18" s="4"/>
    </row>
    <row r="19" spans="1:265" s="206" customFormat="1" ht="63" customHeight="1">
      <c r="A19" s="958" t="s">
        <v>266</v>
      </c>
      <c r="B19" s="958"/>
      <c r="C19" s="265">
        <v>3000</v>
      </c>
      <c r="D19" s="301">
        <f>SUM(D20+D21)</f>
        <v>351444.41</v>
      </c>
      <c r="E19" s="301">
        <f>SUM(E20+E21)</f>
        <v>0</v>
      </c>
      <c r="F19" s="301">
        <f>SUM(F20+F21)</f>
        <v>351444.41</v>
      </c>
      <c r="G19" s="301">
        <f>SUM(G20+G21)</f>
        <v>351444.41</v>
      </c>
      <c r="H19" s="301">
        <f>SUM(H20+H21)</f>
        <v>351444.41</v>
      </c>
      <c r="I19" s="302" t="s">
        <v>267</v>
      </c>
      <c r="J19" s="302" t="s">
        <v>267</v>
      </c>
      <c r="K19" s="302" t="s">
        <v>267</v>
      </c>
      <c r="L19" s="302" t="s">
        <v>267</v>
      </c>
      <c r="M19" s="298" t="s">
        <v>264</v>
      </c>
      <c r="N19" s="303" t="s">
        <v>267</v>
      </c>
      <c r="O19" s="303" t="s">
        <v>267</v>
      </c>
      <c r="P19" s="303" t="s">
        <v>267</v>
      </c>
      <c r="Q19" s="304" t="s">
        <v>267</v>
      </c>
      <c r="S19" s="4"/>
      <c r="T19" s="4"/>
      <c r="U19" s="4"/>
      <c r="V19" s="4"/>
    </row>
    <row r="20" spans="1:265" s="206" customFormat="1" ht="25.5" customHeight="1">
      <c r="A20" s="959" t="s">
        <v>268</v>
      </c>
      <c r="B20" s="959"/>
      <c r="C20" s="265">
        <v>3100</v>
      </c>
      <c r="D20" s="296">
        <v>4358</v>
      </c>
      <c r="E20" s="296"/>
      <c r="F20" s="296">
        <v>4358</v>
      </c>
      <c r="G20" s="296">
        <v>4358</v>
      </c>
      <c r="H20" s="296">
        <v>4358</v>
      </c>
      <c r="I20" s="297"/>
      <c r="J20" s="297"/>
      <c r="K20" s="297"/>
      <c r="L20" s="297"/>
      <c r="M20" s="298" t="s">
        <v>264</v>
      </c>
      <c r="N20" s="299"/>
      <c r="O20" s="299"/>
      <c r="P20" s="299"/>
      <c r="Q20" s="300"/>
      <c r="S20" s="4"/>
      <c r="T20" s="4"/>
      <c r="U20" s="4"/>
      <c r="V20" s="4"/>
    </row>
    <row r="21" spans="1:265" s="206" customFormat="1" ht="51" customHeight="1">
      <c r="A21" s="959" t="s">
        <v>269</v>
      </c>
      <c r="B21" s="959"/>
      <c r="C21" s="265">
        <v>3200</v>
      </c>
      <c r="D21" s="296">
        <v>347086.41</v>
      </c>
      <c r="E21" s="296"/>
      <c r="F21" s="296">
        <v>347086.41</v>
      </c>
      <c r="G21" s="296">
        <v>347086.41</v>
      </c>
      <c r="H21" s="296">
        <v>347086.41</v>
      </c>
      <c r="I21" s="297"/>
      <c r="J21" s="297"/>
      <c r="K21" s="297"/>
      <c r="L21" s="297"/>
      <c r="M21" s="298" t="s">
        <v>264</v>
      </c>
      <c r="N21" s="299"/>
      <c r="O21" s="299"/>
      <c r="P21" s="299"/>
      <c r="Q21" s="300"/>
      <c r="S21" s="4"/>
      <c r="T21" s="4"/>
      <c r="U21" s="4"/>
      <c r="V21" s="4"/>
    </row>
    <row r="22" spans="1:265" s="206" customFormat="1" ht="26.25" customHeight="1">
      <c r="A22" s="959" t="s">
        <v>270</v>
      </c>
      <c r="B22" s="959"/>
      <c r="C22" s="265">
        <v>3300</v>
      </c>
      <c r="D22" s="296"/>
      <c r="E22" s="296"/>
      <c r="F22" s="296"/>
      <c r="G22" s="296"/>
      <c r="H22" s="297"/>
      <c r="I22" s="297"/>
      <c r="J22" s="297"/>
      <c r="K22" s="297"/>
      <c r="L22" s="297"/>
      <c r="M22" s="298" t="s">
        <v>264</v>
      </c>
      <c r="N22" s="299"/>
      <c r="O22" s="299"/>
      <c r="P22" s="299"/>
      <c r="Q22" s="300"/>
      <c r="S22" s="4"/>
      <c r="T22" s="4"/>
      <c r="U22" s="4"/>
      <c r="V22" s="4"/>
    </row>
    <row r="23" spans="1:265" s="206" customFormat="1" ht="51" customHeight="1">
      <c r="A23" s="959" t="s">
        <v>271</v>
      </c>
      <c r="B23" s="959"/>
      <c r="C23" s="265">
        <v>3400</v>
      </c>
      <c r="D23" s="296"/>
      <c r="E23" s="296"/>
      <c r="F23" s="296"/>
      <c r="G23" s="296"/>
      <c r="H23" s="297"/>
      <c r="I23" s="297"/>
      <c r="J23" s="297"/>
      <c r="K23" s="297"/>
      <c r="L23" s="297"/>
      <c r="M23" s="298" t="s">
        <v>264</v>
      </c>
      <c r="N23" s="299"/>
      <c r="O23" s="299"/>
      <c r="P23" s="299"/>
      <c r="Q23" s="300"/>
      <c r="S23" s="4"/>
      <c r="T23" s="4"/>
      <c r="U23" s="4"/>
      <c r="V23" s="4"/>
    </row>
    <row r="24" spans="1:265" s="206" customFormat="1" ht="26.25" customHeight="1">
      <c r="A24" s="960" t="s">
        <v>272</v>
      </c>
      <c r="B24" s="960"/>
      <c r="C24" s="265">
        <v>3410</v>
      </c>
      <c r="D24" s="296"/>
      <c r="E24" s="296"/>
      <c r="F24" s="296"/>
      <c r="G24" s="296"/>
      <c r="H24" s="297"/>
      <c r="I24" s="297"/>
      <c r="J24" s="297"/>
      <c r="K24" s="297"/>
      <c r="L24" s="297"/>
      <c r="M24" s="298" t="s">
        <v>264</v>
      </c>
      <c r="N24" s="299"/>
      <c r="O24" s="299"/>
      <c r="P24" s="299"/>
      <c r="Q24" s="300"/>
      <c r="S24" s="15"/>
      <c r="T24" s="15"/>
      <c r="U24" s="15"/>
      <c r="V24" s="15"/>
    </row>
    <row r="25" spans="1:265" s="206" customFormat="1" ht="25.5" customHeight="1">
      <c r="A25" s="960" t="s">
        <v>273</v>
      </c>
      <c r="B25" s="960"/>
      <c r="C25" s="265">
        <v>3420</v>
      </c>
      <c r="D25" s="296"/>
      <c r="E25" s="296"/>
      <c r="F25" s="296"/>
      <c r="G25" s="296"/>
      <c r="H25" s="297"/>
      <c r="I25" s="297"/>
      <c r="J25" s="297"/>
      <c r="K25" s="297"/>
      <c r="L25" s="297"/>
      <c r="M25" s="298" t="s">
        <v>264</v>
      </c>
      <c r="N25" s="299"/>
      <c r="O25" s="299"/>
      <c r="P25" s="305"/>
      <c r="Q25" s="306"/>
      <c r="S25" s="1" t="s">
        <v>44</v>
      </c>
      <c r="T25" s="1"/>
      <c r="U25" s="1"/>
      <c r="V25" s="1"/>
    </row>
    <row r="26" spans="1:265" s="206" customFormat="1" ht="25.5" customHeight="1">
      <c r="A26" s="960" t="s">
        <v>274</v>
      </c>
      <c r="B26" s="960"/>
      <c r="C26" s="265">
        <v>3430</v>
      </c>
      <c r="D26" s="296"/>
      <c r="E26" s="296"/>
      <c r="F26" s="296"/>
      <c r="G26" s="296"/>
      <c r="H26" s="297"/>
      <c r="I26" s="297"/>
      <c r="J26" s="297"/>
      <c r="K26" s="297"/>
      <c r="L26" s="297"/>
      <c r="M26" s="298" t="s">
        <v>264</v>
      </c>
      <c r="N26" s="299"/>
      <c r="O26" s="299"/>
      <c r="P26" s="305"/>
      <c r="Q26" s="306"/>
      <c r="S26" s="1"/>
      <c r="T26" s="1"/>
      <c r="U26" s="1"/>
      <c r="V26" s="1"/>
    </row>
    <row r="27" spans="1:265" s="206" customFormat="1" ht="51" customHeight="1">
      <c r="A27" s="958" t="s">
        <v>275</v>
      </c>
      <c r="B27" s="958"/>
      <c r="C27" s="265">
        <v>4000</v>
      </c>
      <c r="D27" s="296">
        <v>230069.02</v>
      </c>
      <c r="E27" s="296"/>
      <c r="F27" s="296">
        <v>230069.02</v>
      </c>
      <c r="G27" s="296">
        <v>230069.02</v>
      </c>
      <c r="H27" s="296">
        <v>230069.02</v>
      </c>
      <c r="I27" s="297"/>
      <c r="J27" s="297"/>
      <c r="K27" s="297"/>
      <c r="L27" s="297"/>
      <c r="M27" s="298" t="s">
        <v>264</v>
      </c>
      <c r="N27" s="299"/>
      <c r="O27" s="299"/>
      <c r="P27" s="305"/>
      <c r="Q27" s="306"/>
      <c r="S27" s="1"/>
      <c r="T27" s="1"/>
      <c r="U27" s="1"/>
      <c r="V27" s="1"/>
    </row>
    <row r="28" spans="1:265" s="206" customFormat="1" ht="25.5" customHeight="1">
      <c r="A28" s="959" t="s">
        <v>276</v>
      </c>
      <c r="B28" s="959"/>
      <c r="C28" s="265">
        <v>4100</v>
      </c>
      <c r="D28" s="296"/>
      <c r="E28" s="296"/>
      <c r="F28" s="296"/>
      <c r="G28" s="296"/>
      <c r="H28" s="297"/>
      <c r="I28" s="297"/>
      <c r="J28" s="297"/>
      <c r="K28" s="297"/>
      <c r="L28" s="297"/>
      <c r="M28" s="298" t="s">
        <v>264</v>
      </c>
      <c r="N28" s="299"/>
      <c r="O28" s="299"/>
      <c r="P28" s="305"/>
      <c r="Q28" s="306"/>
      <c r="S28" s="1"/>
      <c r="T28" s="1"/>
      <c r="U28" s="1"/>
      <c r="V28" s="1"/>
    </row>
    <row r="29" spans="1:265" s="206" customFormat="1" ht="51" customHeight="1">
      <c r="A29" s="958" t="s">
        <v>277</v>
      </c>
      <c r="B29" s="958"/>
      <c r="C29" s="265">
        <v>5000</v>
      </c>
      <c r="D29" s="296"/>
      <c r="E29" s="296"/>
      <c r="F29" s="296"/>
      <c r="G29" s="296"/>
      <c r="H29" s="297"/>
      <c r="I29" s="297"/>
      <c r="J29" s="297"/>
      <c r="K29" s="297"/>
      <c r="L29" s="297"/>
      <c r="M29" s="298" t="s">
        <v>264</v>
      </c>
      <c r="N29" s="299"/>
      <c r="O29" s="299"/>
      <c r="P29" s="305"/>
      <c r="Q29" s="306"/>
      <c r="S29" s="1"/>
      <c r="T29" s="1"/>
      <c r="U29" s="1"/>
      <c r="V29" s="1"/>
    </row>
    <row r="30" spans="1:265" s="206" customFormat="1" ht="25.5" customHeight="1">
      <c r="A30" s="959" t="s">
        <v>278</v>
      </c>
      <c r="B30" s="959"/>
      <c r="C30" s="265">
        <v>5100</v>
      </c>
      <c r="D30" s="296"/>
      <c r="E30" s="296"/>
      <c r="F30" s="296"/>
      <c r="G30" s="296"/>
      <c r="H30" s="297"/>
      <c r="I30" s="297"/>
      <c r="J30" s="297"/>
      <c r="K30" s="297"/>
      <c r="L30" s="297"/>
      <c r="M30" s="298" t="s">
        <v>264</v>
      </c>
      <c r="N30" s="299"/>
      <c r="O30" s="299"/>
      <c r="P30" s="305"/>
      <c r="Q30" s="306"/>
      <c r="S30" s="1"/>
      <c r="T30" s="1"/>
      <c r="U30" s="1"/>
      <c r="V30" s="1"/>
    </row>
    <row r="31" spans="1:265" ht="103.5" customHeight="1">
      <c r="A31" s="961" t="s">
        <v>177</v>
      </c>
      <c r="B31" s="961"/>
      <c r="C31" s="307">
        <v>9000</v>
      </c>
      <c r="D31" s="308">
        <f>SUM(D20+D21+D27)</f>
        <v>581513.42999999993</v>
      </c>
      <c r="E31" s="308">
        <f>SUM(E19+E27)</f>
        <v>0</v>
      </c>
      <c r="F31" s="308">
        <f>SUM(F19+F27)</f>
        <v>581513.42999999993</v>
      </c>
      <c r="G31" s="308">
        <f>SUM(G19+G27)</f>
        <v>581513.42999999993</v>
      </c>
      <c r="H31" s="308">
        <f>SUM(H19+H27)</f>
        <v>581513.42999999993</v>
      </c>
      <c r="I31" s="309" t="s">
        <v>279</v>
      </c>
      <c r="J31" s="309" t="s">
        <v>279</v>
      </c>
      <c r="K31" s="309" t="s">
        <v>279</v>
      </c>
      <c r="L31" s="309" t="s">
        <v>279</v>
      </c>
      <c r="M31" s="310" t="s">
        <v>279</v>
      </c>
      <c r="N31" s="310" t="s">
        <v>279</v>
      </c>
      <c r="O31" s="310" t="s">
        <v>279</v>
      </c>
      <c r="P31" s="310" t="s">
        <v>279</v>
      </c>
      <c r="Q31" s="310" t="s">
        <v>279</v>
      </c>
      <c r="R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  <c r="IW31" s="206"/>
      <c r="IX31" s="206"/>
      <c r="IY31" s="206"/>
      <c r="IZ31" s="206"/>
      <c r="JA31" s="206"/>
      <c r="JB31" s="206"/>
      <c r="JC31" s="206"/>
      <c r="JD31" s="206"/>
      <c r="JE31" s="206"/>
    </row>
    <row r="32" spans="1:265" ht="27.75" customHeight="1">
      <c r="A32" s="108" t="s">
        <v>180</v>
      </c>
      <c r="B32" s="108"/>
      <c r="C32" s="962"/>
      <c r="D32" s="962"/>
      <c r="E32" s="962"/>
      <c r="F32" s="109"/>
      <c r="G32" s="109"/>
      <c r="H32" s="963"/>
      <c r="I32" s="963"/>
      <c r="J32" s="963"/>
      <c r="K32" s="41"/>
      <c r="L32" s="41"/>
      <c r="M32" s="41"/>
      <c r="N32" s="41"/>
      <c r="O32" s="41"/>
      <c r="P32" s="41"/>
      <c r="Q32" s="41"/>
    </row>
    <row r="33" spans="1:265" ht="12" customHeight="1">
      <c r="A33" s="112"/>
      <c r="B33" s="112"/>
      <c r="C33" s="905" t="s">
        <v>181</v>
      </c>
      <c r="D33" s="905"/>
      <c r="E33" s="905"/>
      <c r="F33" s="116"/>
      <c r="G33" s="116"/>
      <c r="H33" s="905" t="s">
        <v>182</v>
      </c>
      <c r="I33" s="905"/>
      <c r="J33" s="905"/>
      <c r="K33" s="41"/>
      <c r="L33" s="41"/>
      <c r="M33" s="41"/>
      <c r="N33" s="41"/>
      <c r="O33" s="41"/>
      <c r="P33" s="41"/>
      <c r="Q33" s="41"/>
    </row>
    <row r="34" spans="1:265">
      <c r="A34" s="117" t="s">
        <v>183</v>
      </c>
      <c r="B34" s="112"/>
      <c r="C34" s="964"/>
      <c r="D34" s="964"/>
      <c r="E34" s="964"/>
      <c r="F34" s="121"/>
      <c r="G34" s="121"/>
      <c r="H34" s="963"/>
      <c r="I34" s="963"/>
      <c r="J34" s="963"/>
      <c r="K34" s="41"/>
      <c r="L34" s="41"/>
      <c r="M34" s="41"/>
      <c r="N34" s="41"/>
      <c r="O34" s="41"/>
      <c r="P34" s="41"/>
      <c r="Q34" s="41"/>
      <c r="S34" s="56"/>
      <c r="T34" s="56"/>
      <c r="U34" s="56"/>
      <c r="V34" s="56"/>
    </row>
    <row r="35" spans="1:265" ht="12" customHeight="1">
      <c r="A35" s="120"/>
      <c r="B35" s="120"/>
      <c r="C35" s="905" t="s">
        <v>181</v>
      </c>
      <c r="D35" s="905"/>
      <c r="E35" s="905"/>
      <c r="F35" s="116"/>
      <c r="G35" s="116"/>
      <c r="H35" s="905" t="s">
        <v>184</v>
      </c>
      <c r="I35" s="905"/>
      <c r="J35" s="905"/>
      <c r="K35" s="41"/>
      <c r="L35" s="41"/>
      <c r="M35" s="41"/>
      <c r="N35" s="41"/>
      <c r="O35" s="41"/>
      <c r="P35" s="41"/>
      <c r="Q35" s="41"/>
    </row>
    <row r="36" spans="1:265">
      <c r="A36" s="117" t="s">
        <v>185</v>
      </c>
      <c r="B36" s="112"/>
      <c r="C36" s="312"/>
      <c r="D36" s="109"/>
      <c r="E36" s="109"/>
      <c r="F36" s="109"/>
      <c r="G36" s="109"/>
      <c r="H36" s="41"/>
      <c r="I36" s="41"/>
      <c r="J36" s="41"/>
      <c r="K36" s="41"/>
      <c r="L36" s="41"/>
      <c r="M36" s="41"/>
      <c r="N36" s="41"/>
      <c r="O36" s="41"/>
      <c r="P36" s="41"/>
      <c r="Q36" s="41"/>
    </row>
    <row r="37" spans="1:265">
      <c r="A37" s="965"/>
      <c r="B37" s="965"/>
      <c r="C37" s="965"/>
      <c r="D37" s="965"/>
      <c r="E37" s="965"/>
      <c r="F37" s="965"/>
      <c r="G37" s="965"/>
      <c r="H37" s="965"/>
      <c r="I37" s="965"/>
      <c r="J37" s="965"/>
      <c r="K37" s="965"/>
      <c r="L37" s="965"/>
      <c r="M37" s="965"/>
      <c r="N37" s="965"/>
      <c r="O37" s="965"/>
      <c r="P37" s="965"/>
      <c r="Q37" s="965"/>
    </row>
    <row r="38" spans="1:265" ht="12.75" customHeight="1">
      <c r="A38" s="965"/>
      <c r="B38" s="965"/>
      <c r="C38" s="965"/>
      <c r="D38" s="965"/>
      <c r="E38" s="965"/>
      <c r="F38" s="965"/>
      <c r="G38" s="965"/>
      <c r="H38" s="965"/>
      <c r="I38" s="965"/>
      <c r="J38" s="965"/>
      <c r="K38" s="965"/>
      <c r="L38" s="965"/>
      <c r="M38" s="965"/>
      <c r="N38" s="965"/>
      <c r="O38" s="965"/>
      <c r="P38" s="965"/>
      <c r="Q38" s="965"/>
    </row>
    <row r="39" spans="1:265">
      <c r="A39" s="965"/>
      <c r="B39" s="965"/>
      <c r="C39" s="965"/>
      <c r="D39" s="965"/>
      <c r="E39" s="965"/>
      <c r="F39" s="965"/>
      <c r="G39" s="965"/>
      <c r="H39" s="965"/>
      <c r="I39" s="965"/>
      <c r="J39" s="965"/>
      <c r="K39" s="965"/>
      <c r="L39" s="965"/>
      <c r="M39" s="965"/>
      <c r="N39" s="965"/>
      <c r="O39" s="965"/>
      <c r="P39" s="965"/>
      <c r="Q39" s="965"/>
    </row>
    <row r="40" spans="1:265">
      <c r="IZ40" s="206"/>
      <c r="JA40" s="206"/>
      <c r="JB40" s="206"/>
      <c r="JC40" s="206"/>
      <c r="JD40" s="206"/>
      <c r="JE40" s="206"/>
    </row>
    <row r="41" spans="1:265">
      <c r="IZ41" s="206"/>
      <c r="JA41" s="206"/>
      <c r="JB41" s="206"/>
      <c r="JC41" s="206"/>
      <c r="JD41" s="206"/>
      <c r="JE41" s="206"/>
    </row>
  </sheetData>
  <mergeCells count="55">
    <mergeCell ref="A38:Q38"/>
    <mergeCell ref="A39:Q39"/>
    <mergeCell ref="C34:E34"/>
    <mergeCell ref="H34:J34"/>
    <mergeCell ref="C35:E35"/>
    <mergeCell ref="H35:J35"/>
    <mergeCell ref="A37:Q37"/>
    <mergeCell ref="A31:B31"/>
    <mergeCell ref="C32:E32"/>
    <mergeCell ref="H32:J32"/>
    <mergeCell ref="C33:E33"/>
    <mergeCell ref="H33:J33"/>
    <mergeCell ref="A24:B24"/>
    <mergeCell ref="A25:B25"/>
    <mergeCell ref="S25:V30"/>
    <mergeCell ref="A26:B26"/>
    <mergeCell ref="A27:B27"/>
    <mergeCell ref="A28:B28"/>
    <mergeCell ref="A29:B29"/>
    <mergeCell ref="A30:B30"/>
    <mergeCell ref="A16:B16"/>
    <mergeCell ref="A17:B17"/>
    <mergeCell ref="S17:V23"/>
    <mergeCell ref="A18:B18"/>
    <mergeCell ref="A19:B19"/>
    <mergeCell ref="A20:B20"/>
    <mergeCell ref="A21:B21"/>
    <mergeCell ref="A22:B22"/>
    <mergeCell ref="A23:B23"/>
    <mergeCell ref="P9:Q9"/>
    <mergeCell ref="P10:Q10"/>
    <mergeCell ref="S10:V15"/>
    <mergeCell ref="P11:Q11"/>
    <mergeCell ref="A13:B15"/>
    <mergeCell ref="C13:C15"/>
    <mergeCell ref="D13:E13"/>
    <mergeCell ref="F13:L13"/>
    <mergeCell ref="M13:Q13"/>
    <mergeCell ref="D14:D15"/>
    <mergeCell ref="E14:E15"/>
    <mergeCell ref="F14:F15"/>
    <mergeCell ref="G14:L14"/>
    <mergeCell ref="M14:M15"/>
    <mergeCell ref="N14:Q14"/>
    <mergeCell ref="I1:Q1"/>
    <mergeCell ref="A2:Q2"/>
    <mergeCell ref="R2:AA2"/>
    <mergeCell ref="P3:Q3"/>
    <mergeCell ref="S3:V8"/>
    <mergeCell ref="A4:N4"/>
    <mergeCell ref="P4:Q4"/>
    <mergeCell ref="P5:Q5"/>
    <mergeCell ref="P6:Q6"/>
    <mergeCell ref="P7:Q7"/>
    <mergeCell ref="P8:Q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AC090"/>
    <pageSetUpPr fitToPage="1"/>
  </sheetPr>
  <dimension ref="A1:AMJ43"/>
  <sheetViews>
    <sheetView showGridLines="0" topLeftCell="B16" zoomScale="88" zoomScaleNormal="88" workbookViewId="0">
      <selection activeCell="O30" sqref="O30"/>
    </sheetView>
  </sheetViews>
  <sheetFormatPr defaultColWidth="9.140625" defaultRowHeight="15"/>
  <cols>
    <col min="1" max="1" width="49.5703125" style="206" customWidth="1"/>
    <col min="2" max="2" width="6.42578125" style="207" customWidth="1"/>
    <col min="3" max="3" width="8.28515625" style="207" customWidth="1"/>
    <col min="4" max="4" width="14.42578125" style="207" customWidth="1"/>
    <col min="5" max="5" width="13.28515625" style="207" customWidth="1"/>
    <col min="6" max="6" width="9.5703125" style="207" customWidth="1"/>
    <col min="7" max="7" width="4.85546875" style="207" customWidth="1"/>
    <col min="8" max="9" width="13.7109375" style="207" customWidth="1"/>
    <col min="10" max="10" width="13.28515625" style="207" customWidth="1"/>
    <col min="11" max="11" width="13.7109375" style="207" customWidth="1"/>
    <col min="12" max="12" width="14" style="207" customWidth="1"/>
    <col min="13" max="13" width="13.28515625" style="207" customWidth="1"/>
    <col min="14" max="14" width="13.140625" style="207" customWidth="1"/>
    <col min="15" max="15" width="13.7109375" style="207" customWidth="1"/>
    <col min="16" max="16" width="10.85546875" style="207" customWidth="1"/>
    <col min="17" max="17" width="12.85546875" style="207" customWidth="1"/>
    <col min="18" max="18" width="2.85546875" style="207" customWidth="1"/>
    <col min="19" max="22" width="8.85546875" style="15" customWidth="1"/>
    <col min="23" max="23" width="9.7109375" style="207" customWidth="1"/>
    <col min="24" max="24" width="10.5703125" style="207" customWidth="1"/>
    <col min="25" max="265" width="9.140625" style="207"/>
    <col min="266" max="1024" width="9.140625" style="206"/>
  </cols>
  <sheetData>
    <row r="1" spans="1:265" ht="32.25" customHeight="1">
      <c r="A1" s="934" t="s">
        <v>280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5"/>
      <c r="S1" s="935"/>
      <c r="T1" s="935"/>
      <c r="U1" s="935"/>
      <c r="V1" s="935"/>
      <c r="W1" s="935"/>
      <c r="X1" s="935"/>
      <c r="Y1" s="935"/>
      <c r="Z1" s="935"/>
      <c r="AA1" s="935"/>
    </row>
    <row r="2" spans="1:265">
      <c r="A2" s="210"/>
      <c r="B2" s="210"/>
      <c r="C2" s="210"/>
      <c r="D2" s="210"/>
      <c r="E2" s="210"/>
      <c r="F2" s="210"/>
      <c r="G2" s="210"/>
      <c r="H2" s="210"/>
      <c r="I2" s="211"/>
      <c r="J2" s="211"/>
      <c r="K2" s="211"/>
      <c r="L2" s="211"/>
      <c r="M2" s="211"/>
      <c r="N2" s="211"/>
      <c r="O2" s="211"/>
      <c r="P2" s="212"/>
      <c r="Q2" s="213" t="s">
        <v>3</v>
      </c>
      <c r="R2" s="208"/>
      <c r="S2" s="17" t="s">
        <v>2</v>
      </c>
      <c r="T2" s="18"/>
      <c r="U2" s="18"/>
      <c r="V2" s="18"/>
      <c r="W2" s="208"/>
      <c r="X2" s="208"/>
      <c r="Y2" s="208"/>
      <c r="Z2" s="208"/>
      <c r="AA2" s="208"/>
    </row>
    <row r="3" spans="1:265" ht="12.75" customHeight="1">
      <c r="A3" s="936" t="s">
        <v>225</v>
      </c>
      <c r="B3" s="936"/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218"/>
      <c r="P3" s="215" t="s">
        <v>5</v>
      </c>
      <c r="Q3" s="216"/>
      <c r="R3" s="208"/>
      <c r="S3" s="12" t="s">
        <v>4</v>
      </c>
      <c r="T3" s="12"/>
      <c r="U3" s="12"/>
      <c r="V3" s="12"/>
      <c r="W3" s="208"/>
      <c r="X3" s="208"/>
      <c r="Y3" s="208"/>
      <c r="Z3" s="208"/>
      <c r="AA3" s="208"/>
    </row>
    <row r="4" spans="1:265" ht="12.75" customHeight="1">
      <c r="A4" s="218"/>
      <c r="B4" s="218"/>
      <c r="C4" s="218"/>
      <c r="D4" s="218"/>
      <c r="E4" s="218"/>
      <c r="F4" s="218"/>
      <c r="G4" s="218"/>
      <c r="H4" s="218"/>
      <c r="I4" s="211"/>
      <c r="J4" s="211"/>
      <c r="K4" s="211"/>
      <c r="L4" s="211"/>
      <c r="M4" s="206"/>
      <c r="N4" s="206"/>
      <c r="O4" s="937" t="s">
        <v>190</v>
      </c>
      <c r="P4" s="937"/>
      <c r="Q4" s="221"/>
      <c r="R4" s="208"/>
      <c r="S4" s="12"/>
      <c r="T4" s="12"/>
      <c r="U4" s="12"/>
      <c r="V4" s="12"/>
      <c r="W4" s="208"/>
      <c r="X4" s="208"/>
      <c r="Y4" s="208"/>
      <c r="Z4" s="208"/>
      <c r="AA4" s="208"/>
    </row>
    <row r="5" spans="1:265" ht="12.75" customHeight="1">
      <c r="A5" s="218"/>
      <c r="B5" s="218"/>
      <c r="C5" s="218"/>
      <c r="D5" s="218"/>
      <c r="E5" s="218"/>
      <c r="F5" s="218"/>
      <c r="G5" s="218"/>
      <c r="H5" s="218"/>
      <c r="I5" s="211"/>
      <c r="J5" s="211"/>
      <c r="K5" s="211"/>
      <c r="L5" s="211"/>
      <c r="M5" s="277"/>
      <c r="N5" s="277"/>
      <c r="O5" s="277"/>
      <c r="P5" s="220" t="s">
        <v>6</v>
      </c>
      <c r="Q5" s="221"/>
      <c r="R5" s="208"/>
      <c r="S5" s="12"/>
      <c r="T5" s="12"/>
      <c r="U5" s="12"/>
      <c r="V5" s="12"/>
      <c r="W5" s="208"/>
      <c r="X5" s="208"/>
      <c r="Y5" s="208"/>
      <c r="Z5" s="208"/>
      <c r="AA5" s="208"/>
    </row>
    <row r="6" spans="1:265" ht="15" customHeight="1">
      <c r="A6" s="278" t="s">
        <v>191</v>
      </c>
      <c r="B6" s="222"/>
      <c r="C6" s="223"/>
      <c r="D6" s="223"/>
      <c r="E6" s="223"/>
      <c r="F6" s="223"/>
      <c r="G6" s="223"/>
      <c r="H6" s="223"/>
      <c r="I6" s="223"/>
      <c r="J6" s="223"/>
      <c r="K6" s="279"/>
      <c r="L6" s="279"/>
      <c r="M6" s="279"/>
      <c r="N6" s="279"/>
      <c r="O6" s="313"/>
      <c r="P6" s="220" t="s">
        <v>8</v>
      </c>
      <c r="Q6" s="217"/>
      <c r="R6" s="208"/>
      <c r="S6" s="12"/>
      <c r="T6" s="12"/>
      <c r="U6" s="12"/>
      <c r="V6" s="12"/>
      <c r="W6" s="208"/>
      <c r="X6" s="208"/>
      <c r="Y6" s="208"/>
      <c r="Z6" s="208"/>
      <c r="AA6" s="208"/>
    </row>
    <row r="7" spans="1:265" ht="28.5" customHeight="1">
      <c r="A7" s="278" t="s">
        <v>281</v>
      </c>
      <c r="B7" s="224"/>
      <c r="C7" s="225"/>
      <c r="D7" s="225"/>
      <c r="E7" s="225"/>
      <c r="F7" s="225"/>
      <c r="G7" s="225"/>
      <c r="H7" s="225"/>
      <c r="I7" s="225"/>
      <c r="J7" s="225"/>
      <c r="K7" s="280"/>
      <c r="L7" s="280"/>
      <c r="M7" s="281"/>
      <c r="N7" s="225"/>
      <c r="O7" s="937" t="s">
        <v>246</v>
      </c>
      <c r="P7" s="937"/>
      <c r="Q7" s="217"/>
      <c r="R7" s="208"/>
      <c r="S7" s="12"/>
      <c r="T7" s="12"/>
      <c r="U7" s="12"/>
      <c r="V7" s="12"/>
      <c r="W7" s="208"/>
      <c r="X7" s="208"/>
      <c r="Y7" s="208"/>
      <c r="Z7" s="208"/>
      <c r="AA7" s="208"/>
    </row>
    <row r="8" spans="1:265" ht="15" customHeight="1">
      <c r="A8" s="278" t="s">
        <v>11</v>
      </c>
      <c r="B8" s="224"/>
      <c r="C8" s="225"/>
      <c r="D8" s="225"/>
      <c r="E8" s="225"/>
      <c r="F8" s="225"/>
      <c r="G8" s="225"/>
      <c r="H8" s="225"/>
      <c r="I8" s="225"/>
      <c r="J8" s="225"/>
      <c r="K8" s="280"/>
      <c r="L8" s="280"/>
      <c r="M8" s="280"/>
      <c r="N8" s="280"/>
      <c r="O8" s="313"/>
      <c r="P8" s="220" t="s">
        <v>194</v>
      </c>
      <c r="Q8" s="217"/>
      <c r="R8" s="208"/>
      <c r="S8" s="12"/>
      <c r="T8" s="12"/>
      <c r="U8" s="12"/>
      <c r="V8" s="12"/>
      <c r="W8" s="208"/>
      <c r="X8" s="208"/>
      <c r="Y8" s="208"/>
      <c r="Z8" s="208"/>
      <c r="AA8" s="208"/>
    </row>
    <row r="9" spans="1:265">
      <c r="A9" s="282" t="s">
        <v>195</v>
      </c>
      <c r="B9" s="210"/>
      <c r="C9" s="210"/>
      <c r="D9" s="210"/>
      <c r="E9" s="210"/>
      <c r="F9" s="210"/>
      <c r="G9" s="210"/>
      <c r="H9" s="210"/>
      <c r="I9" s="211"/>
      <c r="J9" s="211"/>
      <c r="K9" s="211"/>
      <c r="L9" s="211"/>
      <c r="M9" s="211"/>
      <c r="N9" s="211"/>
      <c r="O9" s="211"/>
      <c r="P9" s="227"/>
      <c r="Q9" s="228"/>
      <c r="R9" s="208"/>
      <c r="S9" s="18"/>
      <c r="T9" s="18"/>
      <c r="U9" s="18"/>
      <c r="V9" s="18"/>
      <c r="W9" s="208"/>
      <c r="X9" s="208"/>
      <c r="Y9" s="208"/>
      <c r="Z9" s="208"/>
      <c r="AA9" s="208"/>
    </row>
    <row r="10" spans="1:265" ht="12.75" customHeight="1">
      <c r="A10" s="282"/>
      <c r="B10" s="210"/>
      <c r="C10" s="210"/>
      <c r="D10" s="210"/>
      <c r="E10" s="210"/>
      <c r="F10" s="210"/>
      <c r="G10" s="210"/>
      <c r="H10" s="210"/>
      <c r="I10" s="211"/>
      <c r="J10" s="211"/>
      <c r="K10" s="211"/>
      <c r="L10" s="211"/>
      <c r="M10" s="211"/>
      <c r="N10" s="211"/>
      <c r="O10" s="211"/>
      <c r="P10" s="227"/>
      <c r="Q10" s="218"/>
      <c r="R10" s="208"/>
      <c r="S10" s="10" t="s">
        <v>16</v>
      </c>
      <c r="T10" s="10"/>
      <c r="U10" s="10"/>
      <c r="V10" s="10"/>
      <c r="W10" s="208"/>
      <c r="X10" s="208"/>
      <c r="Y10" s="208"/>
      <c r="Z10" s="208"/>
      <c r="AA10" s="208"/>
    </row>
    <row r="11" spans="1:265" ht="8.25" customHeight="1">
      <c r="A11" s="22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30"/>
      <c r="S11" s="10"/>
      <c r="T11" s="10"/>
      <c r="U11" s="10"/>
      <c r="V11" s="10"/>
    </row>
    <row r="12" spans="1:265" ht="51.75" customHeight="1">
      <c r="A12" s="940" t="s">
        <v>18</v>
      </c>
      <c r="B12" s="941" t="s">
        <v>199</v>
      </c>
      <c r="C12" s="941" t="s">
        <v>282</v>
      </c>
      <c r="D12" s="941"/>
      <c r="E12" s="942" t="s">
        <v>283</v>
      </c>
      <c r="F12" s="942"/>
      <c r="G12" s="942"/>
      <c r="H12" s="966" t="s">
        <v>284</v>
      </c>
      <c r="I12" s="966"/>
      <c r="J12" s="966"/>
      <c r="K12" s="966"/>
      <c r="L12" s="966"/>
      <c r="M12" s="966"/>
      <c r="N12" s="942" t="s">
        <v>285</v>
      </c>
      <c r="O12" s="942"/>
      <c r="P12" s="967" t="s">
        <v>286</v>
      </c>
      <c r="Q12" s="944" t="s">
        <v>287</v>
      </c>
      <c r="S12" s="10"/>
      <c r="T12" s="10"/>
      <c r="U12" s="10"/>
      <c r="V12" s="10"/>
    </row>
    <row r="13" spans="1:265" ht="15.75" customHeight="1">
      <c r="A13" s="940"/>
      <c r="B13" s="941"/>
      <c r="C13" s="941" t="s">
        <v>205</v>
      </c>
      <c r="D13" s="941" t="s">
        <v>288</v>
      </c>
      <c r="E13" s="968" t="s">
        <v>289</v>
      </c>
      <c r="F13" s="968"/>
      <c r="G13" s="944" t="s">
        <v>290</v>
      </c>
      <c r="H13" s="941" t="s">
        <v>205</v>
      </c>
      <c r="I13" s="941" t="s">
        <v>288</v>
      </c>
      <c r="J13" s="943" t="s">
        <v>291</v>
      </c>
      <c r="K13" s="943"/>
      <c r="L13" s="943"/>
      <c r="M13" s="943"/>
      <c r="N13" s="941" t="s">
        <v>292</v>
      </c>
      <c r="O13" s="941" t="s">
        <v>293</v>
      </c>
      <c r="P13" s="967"/>
      <c r="Q13" s="944"/>
      <c r="S13" s="10"/>
      <c r="T13" s="10"/>
      <c r="U13" s="10"/>
      <c r="V13" s="10"/>
    </row>
    <row r="14" spans="1:265" ht="41.25" customHeight="1">
      <c r="A14" s="940"/>
      <c r="B14" s="941"/>
      <c r="C14" s="941"/>
      <c r="D14" s="941"/>
      <c r="E14" s="231" t="s">
        <v>294</v>
      </c>
      <c r="F14" s="231" t="s">
        <v>295</v>
      </c>
      <c r="G14" s="944"/>
      <c r="H14" s="941"/>
      <c r="I14" s="941"/>
      <c r="J14" s="232" t="s">
        <v>296</v>
      </c>
      <c r="K14" s="232" t="s">
        <v>297</v>
      </c>
      <c r="L14" s="232" t="s">
        <v>298</v>
      </c>
      <c r="M14" s="232" t="s">
        <v>299</v>
      </c>
      <c r="N14" s="941"/>
      <c r="O14" s="941"/>
      <c r="P14" s="967"/>
      <c r="Q14" s="944"/>
      <c r="S14" s="10"/>
      <c r="T14" s="10"/>
      <c r="U14" s="10"/>
      <c r="V14" s="10"/>
    </row>
    <row r="15" spans="1:265" s="240" customFormat="1" ht="13.5" customHeight="1">
      <c r="A15" s="254">
        <v>1</v>
      </c>
      <c r="B15" s="288">
        <v>2</v>
      </c>
      <c r="C15" s="254">
        <v>3</v>
      </c>
      <c r="D15" s="289">
        <v>4</v>
      </c>
      <c r="E15" s="288">
        <v>5</v>
      </c>
      <c r="F15" s="288">
        <v>6</v>
      </c>
      <c r="G15" s="288">
        <v>7</v>
      </c>
      <c r="H15" s="288">
        <v>8</v>
      </c>
      <c r="I15" s="288">
        <v>9</v>
      </c>
      <c r="J15" s="288">
        <v>10</v>
      </c>
      <c r="K15" s="288">
        <v>11</v>
      </c>
      <c r="L15" s="254">
        <v>12</v>
      </c>
      <c r="M15" s="288">
        <v>13</v>
      </c>
      <c r="N15" s="254">
        <v>14</v>
      </c>
      <c r="O15" s="289">
        <v>15</v>
      </c>
      <c r="P15" s="288">
        <v>16</v>
      </c>
      <c r="Q15" s="290">
        <v>17</v>
      </c>
      <c r="R15" s="207"/>
      <c r="S15" s="10"/>
      <c r="T15" s="10"/>
      <c r="U15" s="10"/>
      <c r="V15" s="10"/>
      <c r="W15" s="207"/>
      <c r="X15" s="239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  <c r="IW15" s="207"/>
      <c r="IX15" s="207"/>
      <c r="IY15" s="207"/>
      <c r="IZ15" s="207"/>
      <c r="JA15" s="207"/>
      <c r="JB15" s="207"/>
      <c r="JC15" s="207"/>
      <c r="JD15" s="207"/>
      <c r="JE15" s="207"/>
    </row>
    <row r="16" spans="1:265" ht="28.9" customHeight="1">
      <c r="A16" s="314" t="s">
        <v>263</v>
      </c>
      <c r="B16" s="244">
        <v>1000</v>
      </c>
      <c r="C16" s="245"/>
      <c r="D16" s="245"/>
      <c r="E16" s="245"/>
      <c r="F16" s="245"/>
      <c r="G16" s="245"/>
      <c r="H16" s="315" t="s">
        <v>300</v>
      </c>
      <c r="I16" s="294"/>
      <c r="J16" s="294"/>
      <c r="K16" s="294"/>
      <c r="L16" s="294"/>
      <c r="M16" s="294"/>
      <c r="N16" s="315" t="s">
        <v>301</v>
      </c>
      <c r="O16" s="315" t="s">
        <v>302</v>
      </c>
      <c r="P16" s="294"/>
      <c r="Q16" s="295"/>
      <c r="S16" s="18"/>
      <c r="T16" s="18"/>
      <c r="U16" s="18"/>
      <c r="V16" s="18"/>
    </row>
    <row r="17" spans="1:265" s="206" customFormat="1" ht="28.9" customHeight="1">
      <c r="A17" s="314" t="s">
        <v>265</v>
      </c>
      <c r="B17" s="265">
        <v>2000</v>
      </c>
      <c r="C17" s="305"/>
      <c r="D17" s="305"/>
      <c r="E17" s="305"/>
      <c r="F17" s="305"/>
      <c r="G17" s="305"/>
      <c r="H17" s="316" t="s">
        <v>300</v>
      </c>
      <c r="I17" s="299"/>
      <c r="J17" s="299"/>
      <c r="K17" s="299"/>
      <c r="L17" s="299"/>
      <c r="M17" s="299"/>
      <c r="N17" s="317" t="s">
        <v>301</v>
      </c>
      <c r="O17" s="316" t="s">
        <v>302</v>
      </c>
      <c r="P17" s="299"/>
      <c r="Q17" s="300"/>
      <c r="S17" s="4" t="s">
        <v>27</v>
      </c>
      <c r="T17" s="4"/>
      <c r="U17" s="4"/>
      <c r="V17" s="4"/>
    </row>
    <row r="18" spans="1:265" s="206" customFormat="1" ht="48.75" customHeight="1">
      <c r="A18" s="314" t="s">
        <v>266</v>
      </c>
      <c r="B18" s="265">
        <v>3000</v>
      </c>
      <c r="C18" s="317" t="s">
        <v>267</v>
      </c>
      <c r="D18" s="317" t="s">
        <v>267</v>
      </c>
      <c r="E18" s="318"/>
      <c r="F18" s="318"/>
      <c r="G18" s="318"/>
      <c r="H18" s="319" t="s">
        <v>267</v>
      </c>
      <c r="I18" s="317" t="s">
        <v>267</v>
      </c>
      <c r="J18" s="317" t="s">
        <v>267</v>
      </c>
      <c r="K18" s="317" t="s">
        <v>267</v>
      </c>
      <c r="L18" s="317" t="s">
        <v>267</v>
      </c>
      <c r="M18" s="317" t="s">
        <v>267</v>
      </c>
      <c r="N18" s="317" t="s">
        <v>267</v>
      </c>
      <c r="O18" s="316" t="s">
        <v>302</v>
      </c>
      <c r="P18" s="299"/>
      <c r="Q18" s="300"/>
      <c r="S18" s="4"/>
      <c r="T18" s="4"/>
      <c r="U18" s="4"/>
      <c r="V18" s="4"/>
    </row>
    <row r="19" spans="1:265" s="206" customFormat="1" ht="46.15" customHeight="1">
      <c r="A19" s="320" t="s">
        <v>268</v>
      </c>
      <c r="B19" s="265">
        <v>3100</v>
      </c>
      <c r="C19" s="305"/>
      <c r="D19" s="305"/>
      <c r="E19" s="305"/>
      <c r="F19" s="305"/>
      <c r="G19" s="305"/>
      <c r="H19" s="317" t="s">
        <v>300</v>
      </c>
      <c r="I19" s="299"/>
      <c r="J19" s="299"/>
      <c r="K19" s="299"/>
      <c r="L19" s="299"/>
      <c r="M19" s="299"/>
      <c r="N19" s="317" t="s">
        <v>301</v>
      </c>
      <c r="O19" s="316" t="s">
        <v>302</v>
      </c>
      <c r="P19" s="299"/>
      <c r="Q19" s="300"/>
      <c r="S19" s="4"/>
      <c r="T19" s="4"/>
      <c r="U19" s="4"/>
      <c r="V19" s="4"/>
    </row>
    <row r="20" spans="1:265" s="206" customFormat="1" ht="28.15" customHeight="1">
      <c r="A20" s="320" t="s">
        <v>269</v>
      </c>
      <c r="B20" s="265">
        <v>3200</v>
      </c>
      <c r="C20" s="305"/>
      <c r="D20" s="305"/>
      <c r="E20" s="305"/>
      <c r="F20" s="305"/>
      <c r="G20" s="305"/>
      <c r="H20" s="317" t="s">
        <v>300</v>
      </c>
      <c r="I20" s="299"/>
      <c r="J20" s="299"/>
      <c r="K20" s="299"/>
      <c r="L20" s="299"/>
      <c r="M20" s="299"/>
      <c r="N20" s="317" t="s">
        <v>301</v>
      </c>
      <c r="O20" s="316" t="s">
        <v>302</v>
      </c>
      <c r="P20" s="299"/>
      <c r="Q20" s="300"/>
      <c r="S20" s="4"/>
      <c r="T20" s="4"/>
      <c r="U20" s="4"/>
      <c r="V20" s="4"/>
    </row>
    <row r="21" spans="1:265" s="206" customFormat="1" ht="32.450000000000003" customHeight="1">
      <c r="A21" s="320" t="s">
        <v>270</v>
      </c>
      <c r="B21" s="265">
        <v>3300</v>
      </c>
      <c r="C21" s="305"/>
      <c r="D21" s="305"/>
      <c r="E21" s="305"/>
      <c r="F21" s="305"/>
      <c r="G21" s="305"/>
      <c r="H21" s="317" t="s">
        <v>300</v>
      </c>
      <c r="I21" s="299"/>
      <c r="J21" s="299"/>
      <c r="K21" s="299"/>
      <c r="L21" s="299"/>
      <c r="M21" s="299"/>
      <c r="N21" s="317" t="s">
        <v>301</v>
      </c>
      <c r="O21" s="316" t="s">
        <v>302</v>
      </c>
      <c r="P21" s="299"/>
      <c r="Q21" s="300"/>
      <c r="S21" s="4"/>
      <c r="T21" s="4"/>
      <c r="U21" s="4"/>
      <c r="V21" s="4"/>
    </row>
    <row r="22" spans="1:265" s="206" customFormat="1" ht="33" customHeight="1">
      <c r="A22" s="320" t="s">
        <v>271</v>
      </c>
      <c r="B22" s="265">
        <v>3400</v>
      </c>
      <c r="C22" s="305"/>
      <c r="D22" s="305"/>
      <c r="E22" s="305"/>
      <c r="F22" s="305"/>
      <c r="G22" s="305"/>
      <c r="H22" s="317" t="s">
        <v>300</v>
      </c>
      <c r="I22" s="299"/>
      <c r="J22" s="299"/>
      <c r="K22" s="299"/>
      <c r="L22" s="299"/>
      <c r="M22" s="299"/>
      <c r="N22" s="317" t="s">
        <v>301</v>
      </c>
      <c r="O22" s="316" t="s">
        <v>302</v>
      </c>
      <c r="P22" s="299"/>
      <c r="Q22" s="300"/>
      <c r="S22" s="4"/>
      <c r="T22" s="4"/>
      <c r="U22" s="4"/>
      <c r="V22" s="4"/>
    </row>
    <row r="23" spans="1:265" s="206" customFormat="1" ht="39.6" customHeight="1">
      <c r="A23" s="321" t="s">
        <v>303</v>
      </c>
      <c r="B23" s="265">
        <v>3410</v>
      </c>
      <c r="C23" s="305"/>
      <c r="D23" s="305"/>
      <c r="E23" s="305"/>
      <c r="F23" s="305"/>
      <c r="G23" s="305"/>
      <c r="H23" s="317" t="s">
        <v>300</v>
      </c>
      <c r="I23" s="299"/>
      <c r="J23" s="299"/>
      <c r="K23" s="299"/>
      <c r="L23" s="299"/>
      <c r="M23" s="299"/>
      <c r="N23" s="317" t="s">
        <v>301</v>
      </c>
      <c r="O23" s="316" t="s">
        <v>302</v>
      </c>
      <c r="P23" s="299"/>
      <c r="Q23" s="300"/>
      <c r="S23" s="4"/>
      <c r="T23" s="4"/>
      <c r="U23" s="4"/>
      <c r="V23" s="4"/>
    </row>
    <row r="24" spans="1:265" s="206" customFormat="1" ht="25.5" customHeight="1">
      <c r="A24" s="321" t="s">
        <v>273</v>
      </c>
      <c r="B24" s="265">
        <v>3420</v>
      </c>
      <c r="C24" s="305"/>
      <c r="D24" s="305"/>
      <c r="E24" s="305"/>
      <c r="F24" s="305"/>
      <c r="G24" s="305"/>
      <c r="H24" s="317" t="s">
        <v>300</v>
      </c>
      <c r="I24" s="305"/>
      <c r="J24" s="299"/>
      <c r="K24" s="299"/>
      <c r="L24" s="299"/>
      <c r="M24" s="299"/>
      <c r="N24" s="317" t="s">
        <v>301</v>
      </c>
      <c r="O24" s="316" t="s">
        <v>302</v>
      </c>
      <c r="P24" s="305"/>
      <c r="Q24" s="306"/>
      <c r="S24" s="15"/>
      <c r="T24" s="15"/>
      <c r="U24" s="15"/>
      <c r="V24" s="15"/>
    </row>
    <row r="25" spans="1:265" s="206" customFormat="1" ht="25.5" customHeight="1">
      <c r="A25" s="321" t="s">
        <v>274</v>
      </c>
      <c r="B25" s="265">
        <v>3430</v>
      </c>
      <c r="C25" s="305"/>
      <c r="D25" s="305"/>
      <c r="E25" s="305"/>
      <c r="F25" s="305"/>
      <c r="G25" s="305"/>
      <c r="H25" s="317" t="s">
        <v>300</v>
      </c>
      <c r="I25" s="305"/>
      <c r="J25" s="299"/>
      <c r="K25" s="299"/>
      <c r="L25" s="299"/>
      <c r="M25" s="299"/>
      <c r="N25" s="317" t="s">
        <v>301</v>
      </c>
      <c r="O25" s="316" t="s">
        <v>302</v>
      </c>
      <c r="P25" s="305"/>
      <c r="Q25" s="306"/>
      <c r="S25" s="1" t="s">
        <v>44</v>
      </c>
      <c r="T25" s="1"/>
      <c r="U25" s="1"/>
      <c r="V25" s="1"/>
    </row>
    <row r="26" spans="1:265" s="206" customFormat="1" ht="28.9" customHeight="1">
      <c r="A26" s="314" t="s">
        <v>275</v>
      </c>
      <c r="B26" s="265">
        <v>4000</v>
      </c>
      <c r="C26" s="305"/>
      <c r="D26" s="305"/>
      <c r="E26" s="305"/>
      <c r="F26" s="305"/>
      <c r="G26" s="305"/>
      <c r="H26" s="317" t="s">
        <v>300</v>
      </c>
      <c r="I26" s="305"/>
      <c r="J26" s="299"/>
      <c r="K26" s="299"/>
      <c r="L26" s="299"/>
      <c r="M26" s="299"/>
      <c r="N26" s="317" t="s">
        <v>301</v>
      </c>
      <c r="O26" s="316" t="s">
        <v>302</v>
      </c>
      <c r="P26" s="305"/>
      <c r="Q26" s="306"/>
      <c r="S26" s="1"/>
      <c r="T26" s="1"/>
      <c r="U26" s="1"/>
      <c r="V26" s="1"/>
    </row>
    <row r="27" spans="1:265" s="206" customFormat="1" ht="31.15" customHeight="1">
      <c r="A27" s="320" t="s">
        <v>276</v>
      </c>
      <c r="B27" s="265">
        <v>4100</v>
      </c>
      <c r="C27" s="305"/>
      <c r="D27" s="305"/>
      <c r="E27" s="305"/>
      <c r="F27" s="305"/>
      <c r="G27" s="305"/>
      <c r="H27" s="317" t="s">
        <v>300</v>
      </c>
      <c r="I27" s="305"/>
      <c r="J27" s="299"/>
      <c r="K27" s="299"/>
      <c r="L27" s="299"/>
      <c r="M27" s="299"/>
      <c r="N27" s="317" t="s">
        <v>301</v>
      </c>
      <c r="O27" s="316" t="s">
        <v>302</v>
      </c>
      <c r="P27" s="305"/>
      <c r="Q27" s="306"/>
      <c r="S27" s="1"/>
      <c r="T27" s="1"/>
      <c r="U27" s="1"/>
      <c r="V27" s="1"/>
    </row>
    <row r="28" spans="1:265" s="206" customFormat="1" ht="25.5">
      <c r="A28" s="314" t="s">
        <v>277</v>
      </c>
      <c r="B28" s="265">
        <v>5000</v>
      </c>
      <c r="C28" s="305"/>
      <c r="D28" s="305"/>
      <c r="E28" s="305"/>
      <c r="F28" s="305"/>
      <c r="G28" s="305"/>
      <c r="H28" s="317" t="s">
        <v>300</v>
      </c>
      <c r="I28" s="305"/>
      <c r="J28" s="299"/>
      <c r="K28" s="299"/>
      <c r="L28" s="299"/>
      <c r="M28" s="299"/>
      <c r="N28" s="317" t="s">
        <v>301</v>
      </c>
      <c r="O28" s="316" t="s">
        <v>302</v>
      </c>
      <c r="P28" s="305"/>
      <c r="Q28" s="306"/>
      <c r="S28" s="1"/>
      <c r="T28" s="1"/>
      <c r="U28" s="1"/>
      <c r="V28" s="1"/>
    </row>
    <row r="29" spans="1:265" s="206" customFormat="1" ht="25.5" customHeight="1">
      <c r="A29" s="320" t="s">
        <v>304</v>
      </c>
      <c r="B29" s="265">
        <v>5100</v>
      </c>
      <c r="C29" s="305"/>
      <c r="D29" s="305"/>
      <c r="E29" s="305"/>
      <c r="F29" s="305"/>
      <c r="G29" s="305"/>
      <c r="H29" s="317" t="s">
        <v>300</v>
      </c>
      <c r="I29" s="305"/>
      <c r="J29" s="299"/>
      <c r="K29" s="299"/>
      <c r="L29" s="299"/>
      <c r="M29" s="299"/>
      <c r="N29" s="317" t="s">
        <v>301</v>
      </c>
      <c r="O29" s="316" t="s">
        <v>302</v>
      </c>
      <c r="P29" s="305"/>
      <c r="Q29" s="306"/>
      <c r="S29" s="1"/>
      <c r="T29" s="1"/>
      <c r="U29" s="1"/>
      <c r="V29" s="1"/>
    </row>
    <row r="30" spans="1:265" s="206" customFormat="1" ht="52.15" customHeight="1">
      <c r="A30" s="322" t="s">
        <v>177</v>
      </c>
      <c r="B30" s="307">
        <v>9000</v>
      </c>
      <c r="C30" s="323" t="s">
        <v>279</v>
      </c>
      <c r="D30" s="323" t="s">
        <v>279</v>
      </c>
      <c r="E30" s="305"/>
      <c r="F30" s="324"/>
      <c r="G30" s="324"/>
      <c r="H30" s="323" t="s">
        <v>279</v>
      </c>
      <c r="I30" s="323" t="s">
        <v>279</v>
      </c>
      <c r="J30" s="323" t="s">
        <v>279</v>
      </c>
      <c r="K30" s="323" t="s">
        <v>279</v>
      </c>
      <c r="L30" s="323" t="s">
        <v>279</v>
      </c>
      <c r="M30" s="323" t="s">
        <v>279</v>
      </c>
      <c r="N30" s="323" t="s">
        <v>279</v>
      </c>
      <c r="O30" s="316" t="s">
        <v>302</v>
      </c>
      <c r="P30" s="325" t="s">
        <v>91</v>
      </c>
      <c r="Q30" s="325" t="s">
        <v>91</v>
      </c>
      <c r="S30" s="1"/>
      <c r="T30" s="1"/>
      <c r="U30" s="1"/>
      <c r="V30" s="1"/>
    </row>
    <row r="31" spans="1:265" ht="6" customHeight="1">
      <c r="A31" s="271"/>
      <c r="B31" s="272"/>
      <c r="C31" s="255"/>
      <c r="D31" s="255"/>
      <c r="E31" s="255"/>
      <c r="F31" s="255"/>
      <c r="G31" s="255"/>
      <c r="H31" s="255"/>
      <c r="I31" s="273"/>
      <c r="J31" s="273"/>
      <c r="K31" s="273"/>
      <c r="L31" s="273"/>
      <c r="M31" s="273"/>
      <c r="N31" s="273"/>
      <c r="O31" s="273"/>
      <c r="P31" s="255"/>
      <c r="Q31" s="273"/>
      <c r="R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  <c r="IW31" s="206"/>
      <c r="IX31" s="206"/>
      <c r="IY31" s="206"/>
      <c r="IZ31" s="206"/>
      <c r="JA31" s="206"/>
      <c r="JB31" s="206"/>
      <c r="JC31" s="206"/>
      <c r="JD31" s="206"/>
      <c r="JE31" s="206"/>
    </row>
    <row r="32" spans="1:265" ht="26.25">
      <c r="A32" s="108" t="s">
        <v>180</v>
      </c>
      <c r="B32" s="927"/>
      <c r="C32" s="927"/>
      <c r="D32" s="927"/>
      <c r="E32" s="196"/>
      <c r="F32" s="197"/>
      <c r="G32" s="198"/>
      <c r="H32" s="199"/>
      <c r="I32" s="196"/>
      <c r="J32" s="969"/>
      <c r="K32" s="969"/>
      <c r="L32" s="969"/>
    </row>
    <row r="33" spans="1:265" ht="12.75" customHeight="1">
      <c r="A33" s="112"/>
      <c r="B33" s="929" t="s">
        <v>181</v>
      </c>
      <c r="C33" s="929"/>
      <c r="D33" s="929"/>
      <c r="E33" s="200"/>
      <c r="F33" s="930" t="s">
        <v>222</v>
      </c>
      <c r="G33" s="930"/>
      <c r="H33" s="930"/>
      <c r="I33" s="200"/>
      <c r="J33" s="929" t="s">
        <v>182</v>
      </c>
      <c r="K33" s="929"/>
      <c r="L33" s="929"/>
    </row>
    <row r="34" spans="1:265">
      <c r="A34" s="117" t="s">
        <v>183</v>
      </c>
      <c r="B34" s="931"/>
      <c r="C34" s="931"/>
      <c r="D34" s="931"/>
      <c r="E34" s="200"/>
      <c r="F34" s="932"/>
      <c r="G34" s="932"/>
      <c r="H34" s="932"/>
      <c r="I34" s="200"/>
      <c r="J34" s="932"/>
      <c r="K34" s="932"/>
      <c r="L34" s="932"/>
      <c r="S34" s="56"/>
      <c r="T34" s="56"/>
      <c r="U34" s="56"/>
      <c r="V34" s="56"/>
    </row>
    <row r="35" spans="1:265" ht="12" customHeight="1">
      <c r="A35" s="120"/>
      <c r="B35" s="905" t="s">
        <v>181</v>
      </c>
      <c r="C35" s="905"/>
      <c r="D35" s="905"/>
      <c r="E35" s="56"/>
      <c r="F35" s="933" t="s">
        <v>223</v>
      </c>
      <c r="G35" s="933"/>
      <c r="H35" s="933"/>
      <c r="I35" s="56"/>
      <c r="J35" s="905" t="s">
        <v>184</v>
      </c>
      <c r="K35" s="905"/>
      <c r="L35" s="905"/>
    </row>
    <row r="36" spans="1:265">
      <c r="A36" s="201" t="s">
        <v>185</v>
      </c>
      <c r="B36" s="202"/>
      <c r="C36" s="203"/>
      <c r="D36" s="203"/>
      <c r="E36" s="204"/>
      <c r="F36" s="205"/>
      <c r="G36" s="203"/>
      <c r="H36" s="205"/>
    </row>
    <row r="37" spans="1:265" ht="6" customHeight="1">
      <c r="A37" s="970"/>
      <c r="B37" s="970"/>
      <c r="C37" s="970"/>
      <c r="D37" s="275"/>
      <c r="E37" s="204"/>
      <c r="F37" s="205"/>
      <c r="G37" s="203"/>
      <c r="H37" s="205"/>
      <c r="I37" s="229"/>
      <c r="J37" s="229"/>
      <c r="K37" s="229"/>
      <c r="L37" s="229"/>
      <c r="M37" s="229"/>
      <c r="N37" s="229"/>
      <c r="O37" s="229"/>
      <c r="P37" s="229"/>
      <c r="Q37" s="229"/>
    </row>
    <row r="38" spans="1:265" ht="15" customHeight="1">
      <c r="A38" s="946" t="s">
        <v>305</v>
      </c>
      <c r="B38" s="946"/>
      <c r="C38" s="946"/>
      <c r="D38" s="946"/>
      <c r="E38" s="946"/>
      <c r="F38" s="946"/>
      <c r="G38" s="946"/>
      <c r="H38" s="946"/>
      <c r="I38" s="946"/>
      <c r="J38" s="946"/>
      <c r="K38" s="946"/>
      <c r="L38" s="946"/>
      <c r="M38" s="946"/>
      <c r="N38" s="946"/>
      <c r="O38" s="946"/>
      <c r="P38" s="946"/>
      <c r="Q38" s="946"/>
    </row>
    <row r="39" spans="1:265" ht="15" customHeight="1">
      <c r="A39" s="946" t="s">
        <v>306</v>
      </c>
      <c r="B39" s="946"/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</row>
    <row r="40" spans="1:265" ht="12.75" customHeight="1">
      <c r="A40" s="946" t="s">
        <v>307</v>
      </c>
      <c r="B40" s="946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</row>
    <row r="41" spans="1:265" ht="15" customHeight="1">
      <c r="A41" s="946" t="s">
        <v>308</v>
      </c>
      <c r="B41" s="946"/>
      <c r="C41" s="946"/>
      <c r="D41" s="946"/>
      <c r="E41" s="946"/>
      <c r="F41" s="946"/>
      <c r="G41" s="946"/>
      <c r="H41" s="946"/>
      <c r="I41" s="946"/>
      <c r="J41" s="946"/>
      <c r="K41" s="946"/>
      <c r="L41" s="946"/>
      <c r="M41" s="946"/>
      <c r="N41" s="946"/>
      <c r="O41" s="946"/>
      <c r="P41" s="946"/>
      <c r="Q41" s="946"/>
    </row>
    <row r="42" spans="1:265">
      <c r="IZ42" s="206"/>
      <c r="JA42" s="206"/>
      <c r="JB42" s="206"/>
      <c r="JC42" s="206"/>
      <c r="JD42" s="206"/>
      <c r="JE42" s="206"/>
    </row>
    <row r="43" spans="1:265">
      <c r="IZ43" s="206"/>
      <c r="JA43" s="206"/>
      <c r="JB43" s="206"/>
      <c r="JC43" s="206"/>
      <c r="JD43" s="206"/>
      <c r="JE43" s="206"/>
    </row>
  </sheetData>
  <mergeCells count="42">
    <mergeCell ref="A39:Q39"/>
    <mergeCell ref="A40:Q40"/>
    <mergeCell ref="A41:Q41"/>
    <mergeCell ref="B35:D35"/>
    <mergeCell ref="F35:H35"/>
    <mergeCell ref="J35:L35"/>
    <mergeCell ref="A37:C37"/>
    <mergeCell ref="A38:Q38"/>
    <mergeCell ref="B33:D33"/>
    <mergeCell ref="F33:H33"/>
    <mergeCell ref="J33:L33"/>
    <mergeCell ref="B34:D34"/>
    <mergeCell ref="F34:H34"/>
    <mergeCell ref="J34:L34"/>
    <mergeCell ref="N13:N14"/>
    <mergeCell ref="O13:O14"/>
    <mergeCell ref="S17:V23"/>
    <mergeCell ref="S25:V30"/>
    <mergeCell ref="B32:D32"/>
    <mergeCell ref="J32:L32"/>
    <mergeCell ref="S10:V15"/>
    <mergeCell ref="A12:A14"/>
    <mergeCell ref="B12:B14"/>
    <mergeCell ref="C12:D12"/>
    <mergeCell ref="E12:G12"/>
    <mergeCell ref="H12:M12"/>
    <mergeCell ref="N12:O12"/>
    <mergeCell ref="P12:P14"/>
    <mergeCell ref="Q12:Q14"/>
    <mergeCell ref="C13:C14"/>
    <mergeCell ref="D13:D14"/>
    <mergeCell ref="E13:F13"/>
    <mergeCell ref="G13:G14"/>
    <mergeCell ref="H13:H14"/>
    <mergeCell ref="I13:I14"/>
    <mergeCell ref="J13:M13"/>
    <mergeCell ref="A1:Q1"/>
    <mergeCell ref="R1:AA1"/>
    <mergeCell ref="A3:N3"/>
    <mergeCell ref="S3:V8"/>
    <mergeCell ref="O4:P4"/>
    <mergeCell ref="O7:P7"/>
  </mergeCells>
  <pageMargins left="0.70833333333333304" right="0.39374999999999999" top="6.9444444444444501E-3" bottom="0.39374999999999999" header="0.15763888888888899" footer="0.511811023622047"/>
  <pageSetup paperSize="9" firstPageNumber="3" fitToHeight="0" orientation="landscape" useFirstPageNumber="1" horizontalDpi="300" verticalDpi="300"/>
  <headerFooter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53735"/>
    <pageSetUpPr fitToPage="1"/>
  </sheetPr>
  <dimension ref="A1:AMJ37"/>
  <sheetViews>
    <sheetView showGridLines="0" topLeftCell="A6" zoomScale="88" zoomScaleNormal="88" workbookViewId="0">
      <selection activeCell="A29" sqref="A29"/>
    </sheetView>
  </sheetViews>
  <sheetFormatPr defaultColWidth="9.140625" defaultRowHeight="15"/>
  <cols>
    <col min="1" max="1" width="35.5703125" style="282" customWidth="1"/>
    <col min="2" max="2" width="8.28515625" style="282" customWidth="1"/>
    <col min="3" max="3" width="7.85546875" style="282" customWidth="1"/>
    <col min="4" max="4" width="15.85546875" style="282" customWidth="1"/>
    <col min="5" max="5" width="7.85546875" style="282" customWidth="1"/>
    <col min="6" max="6" width="14.140625" style="282" customWidth="1"/>
    <col min="7" max="7" width="12.5703125" style="282" customWidth="1"/>
    <col min="8" max="8" width="6.7109375" style="282" customWidth="1"/>
    <col min="9" max="9" width="7.85546875" style="282" customWidth="1"/>
    <col min="10" max="10" width="16.140625" style="282" customWidth="1"/>
    <col min="11" max="11" width="13.5703125" style="282" customWidth="1"/>
    <col min="12" max="12" width="7.85546875" style="282" customWidth="1"/>
    <col min="13" max="13" width="16.85546875" style="282" customWidth="1"/>
    <col min="14" max="14" width="7.85546875" style="282" customWidth="1"/>
    <col min="15" max="15" width="16.85546875" style="282" customWidth="1"/>
    <col min="16" max="19" width="8.85546875" style="15" customWidth="1"/>
    <col min="20" max="1024" width="9.140625" style="282"/>
  </cols>
  <sheetData>
    <row r="1" spans="1:19" ht="19.5" customHeight="1">
      <c r="A1" s="971" t="s">
        <v>309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327"/>
      <c r="Q1" s="327"/>
      <c r="R1" s="327"/>
      <c r="S1" s="327"/>
    </row>
    <row r="2" spans="1:19" ht="14.25" customHeight="1">
      <c r="A2" s="971"/>
      <c r="B2" s="971"/>
      <c r="C2" s="971"/>
      <c r="D2" s="971"/>
      <c r="E2" s="971"/>
      <c r="F2" s="971"/>
      <c r="G2" s="971"/>
      <c r="H2" s="971"/>
      <c r="I2" s="971"/>
      <c r="J2" s="971"/>
      <c r="K2" s="971"/>
      <c r="L2" s="971"/>
      <c r="M2" s="971"/>
      <c r="N2" s="971"/>
      <c r="O2" s="971"/>
      <c r="P2" s="17" t="s">
        <v>2</v>
      </c>
      <c r="Q2" s="18"/>
      <c r="R2" s="18"/>
      <c r="S2" s="18"/>
    </row>
    <row r="3" spans="1:19" ht="13.5" customHeight="1">
      <c r="A3" s="210"/>
      <c r="B3" s="210"/>
      <c r="C3" s="210"/>
      <c r="D3" s="210"/>
      <c r="E3" s="210"/>
      <c r="F3" s="210"/>
      <c r="G3" s="210"/>
      <c r="H3" s="211"/>
      <c r="I3" s="211"/>
      <c r="J3" s="211"/>
      <c r="K3" s="328"/>
      <c r="L3" s="328"/>
      <c r="M3" s="211"/>
      <c r="N3" s="212"/>
      <c r="O3" s="213" t="s">
        <v>3</v>
      </c>
      <c r="P3" s="12" t="s">
        <v>4</v>
      </c>
      <c r="Q3" s="12"/>
      <c r="R3" s="12"/>
      <c r="S3" s="12"/>
    </row>
    <row r="4" spans="1:19" ht="12.75" customHeight="1">
      <c r="A4" s="936" t="s">
        <v>225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7" t="s">
        <v>5</v>
      </c>
      <c r="N4" s="937"/>
      <c r="O4" s="216"/>
      <c r="P4" s="12"/>
      <c r="Q4" s="12"/>
      <c r="R4" s="12"/>
      <c r="S4" s="12"/>
    </row>
    <row r="5" spans="1:19" ht="12.75" customHeight="1">
      <c r="A5" s="218"/>
      <c r="B5" s="218"/>
      <c r="C5" s="218"/>
      <c r="D5" s="218"/>
      <c r="E5" s="218"/>
      <c r="F5" s="218"/>
      <c r="G5" s="218"/>
      <c r="H5" s="211"/>
      <c r="I5" s="211"/>
      <c r="J5" s="211"/>
      <c r="K5" s="328"/>
      <c r="L5" s="937" t="s">
        <v>190</v>
      </c>
      <c r="M5" s="937"/>
      <c r="N5" s="937"/>
      <c r="O5" s="221"/>
      <c r="P5" s="12"/>
      <c r="Q5" s="12"/>
      <c r="R5" s="12"/>
      <c r="S5" s="12"/>
    </row>
    <row r="6" spans="1:19" ht="15" customHeight="1">
      <c r="A6" s="218"/>
      <c r="B6" s="218"/>
      <c r="C6" s="218"/>
      <c r="D6" s="218"/>
      <c r="E6" s="218"/>
      <c r="F6" s="218"/>
      <c r="G6" s="218"/>
      <c r="H6" s="211"/>
      <c r="I6" s="211"/>
      <c r="J6" s="211"/>
      <c r="K6" s="328"/>
      <c r="L6" s="972" t="s">
        <v>6</v>
      </c>
      <c r="M6" s="972"/>
      <c r="N6" s="972"/>
      <c r="O6" s="221"/>
      <c r="P6" s="12"/>
      <c r="Q6" s="12"/>
      <c r="R6" s="12"/>
      <c r="S6" s="12"/>
    </row>
    <row r="7" spans="1:19" ht="12.75" customHeight="1">
      <c r="A7" s="938" t="s">
        <v>191</v>
      </c>
      <c r="B7" s="938"/>
      <c r="C7" s="222"/>
      <c r="D7" s="223"/>
      <c r="E7" s="223"/>
      <c r="F7" s="223"/>
      <c r="G7" s="223"/>
      <c r="H7" s="223"/>
      <c r="I7" s="223"/>
      <c r="J7" s="223"/>
      <c r="K7" s="329"/>
      <c r="L7" s="972" t="s">
        <v>8</v>
      </c>
      <c r="M7" s="972"/>
      <c r="N7" s="972"/>
      <c r="O7" s="217"/>
      <c r="P7" s="12"/>
      <c r="Q7" s="12"/>
      <c r="R7" s="12"/>
      <c r="S7" s="12"/>
    </row>
    <row r="8" spans="1:19" ht="24" customHeight="1">
      <c r="A8" s="938" t="s">
        <v>281</v>
      </c>
      <c r="B8" s="938"/>
      <c r="C8" s="224"/>
      <c r="D8" s="225"/>
      <c r="E8" s="225"/>
      <c r="F8" s="225"/>
      <c r="G8" s="225"/>
      <c r="H8" s="225"/>
      <c r="I8" s="225"/>
      <c r="J8" s="225"/>
      <c r="K8" s="330"/>
      <c r="L8" s="937" t="s">
        <v>246</v>
      </c>
      <c r="M8" s="937"/>
      <c r="N8" s="937"/>
      <c r="O8" s="217"/>
      <c r="P8" s="12"/>
      <c r="Q8" s="12"/>
      <c r="R8" s="12"/>
      <c r="S8" s="12"/>
    </row>
    <row r="9" spans="1:19" ht="15" customHeight="1">
      <c r="A9" s="938" t="s">
        <v>11</v>
      </c>
      <c r="B9" s="938"/>
      <c r="C9" s="224"/>
      <c r="D9" s="225"/>
      <c r="E9" s="225"/>
      <c r="F9" s="225"/>
      <c r="G9" s="225"/>
      <c r="H9" s="225"/>
      <c r="I9" s="225"/>
      <c r="J9" s="225"/>
      <c r="K9" s="330"/>
      <c r="L9" s="972" t="s">
        <v>194</v>
      </c>
      <c r="M9" s="972"/>
      <c r="N9" s="972"/>
      <c r="O9" s="217"/>
      <c r="P9" s="18"/>
      <c r="Q9" s="18"/>
      <c r="R9" s="18"/>
      <c r="S9" s="18"/>
    </row>
    <row r="10" spans="1:19">
      <c r="A10" s="939" t="s">
        <v>195</v>
      </c>
      <c r="B10" s="939"/>
      <c r="C10" s="210"/>
      <c r="D10" s="210"/>
      <c r="E10" s="210"/>
      <c r="F10" s="210"/>
      <c r="G10" s="210"/>
      <c r="H10" s="211"/>
      <c r="I10" s="211"/>
      <c r="J10" s="211"/>
      <c r="K10" s="328"/>
      <c r="L10" s="328"/>
      <c r="M10" s="973"/>
      <c r="N10" s="973"/>
      <c r="O10" s="331"/>
      <c r="P10" s="10" t="s">
        <v>16</v>
      </c>
      <c r="Q10" s="10"/>
      <c r="R10" s="10"/>
      <c r="S10" s="10"/>
    </row>
    <row r="11" spans="1:19">
      <c r="A11" s="313"/>
      <c r="B11" s="313"/>
      <c r="C11" s="210"/>
      <c r="D11" s="210"/>
      <c r="E11" s="210"/>
      <c r="F11" s="210"/>
      <c r="G11" s="210"/>
      <c r="H11" s="211"/>
      <c r="I11" s="211"/>
      <c r="J11" s="211"/>
      <c r="K11" s="328"/>
      <c r="L11" s="328"/>
      <c r="M11" s="219"/>
      <c r="N11" s="220"/>
      <c r="O11" s="218"/>
      <c r="P11" s="10"/>
      <c r="Q11" s="10"/>
      <c r="R11" s="10"/>
      <c r="S11" s="10"/>
    </row>
    <row r="12" spans="1:19">
      <c r="O12" s="223"/>
      <c r="P12" s="10"/>
      <c r="Q12" s="10"/>
      <c r="R12" s="10"/>
      <c r="S12" s="10"/>
    </row>
    <row r="13" spans="1:19" ht="21" customHeight="1">
      <c r="A13" s="974" t="s">
        <v>18</v>
      </c>
      <c r="B13" s="975" t="s">
        <v>310</v>
      </c>
      <c r="C13" s="975" t="s">
        <v>311</v>
      </c>
      <c r="D13" s="975"/>
      <c r="E13" s="976" t="s">
        <v>312</v>
      </c>
      <c r="F13" s="976"/>
      <c r="G13" s="976"/>
      <c r="H13" s="976" t="s">
        <v>313</v>
      </c>
      <c r="I13" s="976"/>
      <c r="J13" s="976"/>
      <c r="K13" s="976"/>
      <c r="L13" s="975" t="s">
        <v>314</v>
      </c>
      <c r="M13" s="975"/>
      <c r="N13" s="977" t="s">
        <v>315</v>
      </c>
      <c r="O13" s="977"/>
      <c r="P13" s="10"/>
      <c r="Q13" s="10"/>
      <c r="R13" s="10"/>
      <c r="S13" s="10"/>
    </row>
    <row r="14" spans="1:19" ht="21" customHeight="1">
      <c r="A14" s="974"/>
      <c r="B14" s="975"/>
      <c r="C14" s="975"/>
      <c r="D14" s="975"/>
      <c r="E14" s="976"/>
      <c r="F14" s="976"/>
      <c r="G14" s="976"/>
      <c r="H14" s="976"/>
      <c r="I14" s="976"/>
      <c r="J14" s="976"/>
      <c r="K14" s="976"/>
      <c r="L14" s="975"/>
      <c r="M14" s="975"/>
      <c r="N14" s="977"/>
      <c r="O14" s="977"/>
      <c r="P14" s="10"/>
      <c r="Q14" s="10"/>
      <c r="R14" s="10"/>
      <c r="S14" s="10"/>
    </row>
    <row r="15" spans="1:19" ht="26.25" customHeight="1">
      <c r="A15" s="974"/>
      <c r="B15" s="975"/>
      <c r="C15" s="978" t="s">
        <v>205</v>
      </c>
      <c r="D15" s="978" t="s">
        <v>316</v>
      </c>
      <c r="E15" s="975" t="s">
        <v>205</v>
      </c>
      <c r="F15" s="979" t="s">
        <v>104</v>
      </c>
      <c r="G15" s="979"/>
      <c r="H15" s="975" t="s">
        <v>205</v>
      </c>
      <c r="I15" s="975" t="s">
        <v>317</v>
      </c>
      <c r="J15" s="975"/>
      <c r="K15" s="975" t="s">
        <v>318</v>
      </c>
      <c r="L15" s="975" t="s">
        <v>205</v>
      </c>
      <c r="M15" s="975" t="s">
        <v>319</v>
      </c>
      <c r="N15" s="978" t="s">
        <v>205</v>
      </c>
      <c r="O15" s="980" t="s">
        <v>316</v>
      </c>
      <c r="P15" s="10"/>
      <c r="Q15" s="10"/>
      <c r="R15" s="10"/>
      <c r="S15" s="10"/>
    </row>
    <row r="16" spans="1:19" ht="41.25" customHeight="1">
      <c r="A16" s="974"/>
      <c r="B16" s="975"/>
      <c r="C16" s="978"/>
      <c r="D16" s="978"/>
      <c r="E16" s="975"/>
      <c r="F16" s="286" t="s">
        <v>320</v>
      </c>
      <c r="G16" s="286" t="s">
        <v>321</v>
      </c>
      <c r="H16" s="975"/>
      <c r="I16" s="332" t="s">
        <v>205</v>
      </c>
      <c r="J16" s="332" t="s">
        <v>322</v>
      </c>
      <c r="K16" s="975"/>
      <c r="L16" s="975"/>
      <c r="M16" s="975"/>
      <c r="N16" s="978"/>
      <c r="O16" s="980"/>
      <c r="P16" s="18"/>
      <c r="Q16" s="18"/>
      <c r="R16" s="18"/>
      <c r="S16" s="18"/>
    </row>
    <row r="17" spans="1:19" ht="13.5" customHeight="1">
      <c r="A17" s="334">
        <v>1</v>
      </c>
      <c r="B17" s="335">
        <v>2</v>
      </c>
      <c r="C17" s="336">
        <v>3</v>
      </c>
      <c r="D17" s="337">
        <v>4</v>
      </c>
      <c r="E17" s="338">
        <v>5</v>
      </c>
      <c r="F17" s="335">
        <v>6</v>
      </c>
      <c r="G17" s="335">
        <v>7</v>
      </c>
      <c r="H17" s="337">
        <v>8</v>
      </c>
      <c r="I17" s="337">
        <v>9</v>
      </c>
      <c r="J17" s="337">
        <v>10</v>
      </c>
      <c r="K17" s="337">
        <v>11</v>
      </c>
      <c r="L17" s="335">
        <v>12</v>
      </c>
      <c r="M17" s="335">
        <v>13</v>
      </c>
      <c r="N17" s="335">
        <v>14</v>
      </c>
      <c r="O17" s="335">
        <v>15</v>
      </c>
      <c r="P17" s="4" t="s">
        <v>27</v>
      </c>
      <c r="Q17" s="4"/>
      <c r="R17" s="4"/>
      <c r="S17" s="4"/>
    </row>
    <row r="18" spans="1:19" ht="57" customHeight="1">
      <c r="A18" s="339" t="s">
        <v>323</v>
      </c>
      <c r="B18" s="340" t="s">
        <v>29</v>
      </c>
      <c r="C18" s="341" t="s">
        <v>324</v>
      </c>
      <c r="D18" s="341" t="s">
        <v>325</v>
      </c>
      <c r="E18" s="341" t="s">
        <v>326</v>
      </c>
      <c r="F18" s="341" t="s">
        <v>325</v>
      </c>
      <c r="G18" s="341" t="s">
        <v>325</v>
      </c>
      <c r="H18" s="342" t="s">
        <v>325</v>
      </c>
      <c r="I18" s="342" t="s">
        <v>325</v>
      </c>
      <c r="J18" s="342" t="s">
        <v>325</v>
      </c>
      <c r="K18" s="342" t="s">
        <v>325</v>
      </c>
      <c r="L18" s="342" t="s">
        <v>325</v>
      </c>
      <c r="M18" s="342" t="s">
        <v>325</v>
      </c>
      <c r="N18" s="341" t="s">
        <v>325</v>
      </c>
      <c r="O18" s="341" t="s">
        <v>325</v>
      </c>
      <c r="P18" s="4"/>
      <c r="Q18" s="4"/>
      <c r="R18" s="4"/>
      <c r="S18" s="4"/>
    </row>
    <row r="19" spans="1:19" ht="27" customHeight="1">
      <c r="A19" s="343" t="s">
        <v>327</v>
      </c>
      <c r="B19" s="344" t="s">
        <v>328</v>
      </c>
      <c r="C19" s="345"/>
      <c r="D19" s="345"/>
      <c r="E19" s="346" t="s">
        <v>326</v>
      </c>
      <c r="F19" s="345"/>
      <c r="G19" s="345"/>
      <c r="H19" s="345"/>
      <c r="I19" s="345"/>
      <c r="J19" s="345"/>
      <c r="K19" s="345"/>
      <c r="L19" s="345"/>
      <c r="M19" s="345"/>
      <c r="N19" s="346" t="s">
        <v>329</v>
      </c>
      <c r="O19" s="345"/>
      <c r="P19" s="4"/>
      <c r="Q19" s="4"/>
      <c r="R19" s="4"/>
      <c r="S19" s="4"/>
    </row>
    <row r="20" spans="1:19" ht="49.5" customHeight="1">
      <c r="A20" s="347" t="s">
        <v>330</v>
      </c>
      <c r="B20" s="344" t="s">
        <v>331</v>
      </c>
      <c r="C20" s="345"/>
      <c r="D20" s="345"/>
      <c r="E20" s="346" t="s">
        <v>326</v>
      </c>
      <c r="F20" s="345"/>
      <c r="G20" s="345"/>
      <c r="H20" s="348" t="s">
        <v>91</v>
      </c>
      <c r="I20" s="349"/>
      <c r="J20" s="348" t="s">
        <v>91</v>
      </c>
      <c r="K20" s="348" t="s">
        <v>91</v>
      </c>
      <c r="L20" s="345"/>
      <c r="M20" s="345"/>
      <c r="N20" s="346" t="s">
        <v>329</v>
      </c>
      <c r="O20" s="345"/>
      <c r="P20" s="4"/>
      <c r="Q20" s="4"/>
      <c r="R20" s="4"/>
      <c r="S20" s="4"/>
    </row>
    <row r="21" spans="1:19" ht="39" customHeight="1">
      <c r="A21" s="343" t="s">
        <v>332</v>
      </c>
      <c r="B21" s="344" t="s">
        <v>333</v>
      </c>
      <c r="C21" s="345"/>
      <c r="D21" s="345"/>
      <c r="E21" s="346" t="s">
        <v>326</v>
      </c>
      <c r="F21" s="345"/>
      <c r="G21" s="345"/>
      <c r="H21" s="345"/>
      <c r="I21" s="345"/>
      <c r="J21" s="345"/>
      <c r="K21" s="345"/>
      <c r="L21" s="345"/>
      <c r="M21" s="345"/>
      <c r="N21" s="346" t="s">
        <v>329</v>
      </c>
      <c r="O21" s="345"/>
      <c r="P21" s="4"/>
      <c r="Q21" s="4"/>
      <c r="R21" s="4"/>
      <c r="S21" s="4"/>
    </row>
    <row r="22" spans="1:19" ht="38.25">
      <c r="A22" s="343" t="s">
        <v>334</v>
      </c>
      <c r="B22" s="344" t="s">
        <v>335</v>
      </c>
      <c r="C22" s="345"/>
      <c r="D22" s="345"/>
      <c r="E22" s="346" t="s">
        <v>326</v>
      </c>
      <c r="F22" s="345"/>
      <c r="G22" s="345"/>
      <c r="H22" s="345"/>
      <c r="I22" s="345"/>
      <c r="J22" s="345"/>
      <c r="K22" s="345"/>
      <c r="L22" s="345"/>
      <c r="M22" s="345"/>
      <c r="N22" s="346" t="s">
        <v>329</v>
      </c>
      <c r="O22" s="345"/>
      <c r="P22" s="4"/>
      <c r="Q22" s="4"/>
      <c r="R22" s="4"/>
      <c r="S22" s="4"/>
    </row>
    <row r="23" spans="1:19" ht="27.6" customHeight="1">
      <c r="A23" s="350" t="s">
        <v>336</v>
      </c>
      <c r="B23" s="344" t="s">
        <v>31</v>
      </c>
      <c r="C23" s="346" t="s">
        <v>337</v>
      </c>
      <c r="D23" s="346" t="s">
        <v>337</v>
      </c>
      <c r="E23" s="346" t="s">
        <v>326</v>
      </c>
      <c r="F23" s="346" t="s">
        <v>337</v>
      </c>
      <c r="G23" s="346" t="s">
        <v>337</v>
      </c>
      <c r="H23" s="346" t="s">
        <v>337</v>
      </c>
      <c r="I23" s="346" t="s">
        <v>337</v>
      </c>
      <c r="J23" s="346" t="s">
        <v>337</v>
      </c>
      <c r="K23" s="346" t="s">
        <v>337</v>
      </c>
      <c r="L23" s="346" t="s">
        <v>337</v>
      </c>
      <c r="M23" s="346" t="s">
        <v>337</v>
      </c>
      <c r="N23" s="346" t="s">
        <v>337</v>
      </c>
      <c r="O23" s="346" t="s">
        <v>337</v>
      </c>
      <c r="P23" s="4"/>
      <c r="Q23" s="4"/>
      <c r="R23" s="4"/>
      <c r="S23" s="4"/>
    </row>
    <row r="24" spans="1:19" ht="39">
      <c r="A24" s="343" t="s">
        <v>338</v>
      </c>
      <c r="B24" s="344" t="s">
        <v>339</v>
      </c>
      <c r="C24" s="345"/>
      <c r="D24" s="345"/>
      <c r="E24" s="346" t="s">
        <v>326</v>
      </c>
      <c r="F24" s="345"/>
      <c r="G24" s="345"/>
      <c r="H24" s="345"/>
      <c r="I24" s="345"/>
      <c r="J24" s="345"/>
      <c r="K24" s="345"/>
      <c r="L24" s="345"/>
      <c r="M24" s="345"/>
      <c r="N24" s="346" t="s">
        <v>329</v>
      </c>
      <c r="O24" s="345"/>
    </row>
    <row r="25" spans="1:19" ht="51.75" customHeight="1">
      <c r="A25" s="347" t="s">
        <v>330</v>
      </c>
      <c r="B25" s="344" t="s">
        <v>340</v>
      </c>
      <c r="C25" s="345"/>
      <c r="D25" s="345"/>
      <c r="E25" s="346" t="s">
        <v>326</v>
      </c>
      <c r="F25" s="345"/>
      <c r="G25" s="345"/>
      <c r="H25" s="345"/>
      <c r="I25" s="345"/>
      <c r="J25" s="345"/>
      <c r="K25" s="345"/>
      <c r="L25" s="345"/>
      <c r="M25" s="345"/>
      <c r="N25" s="346" t="s">
        <v>329</v>
      </c>
      <c r="O25" s="345"/>
      <c r="P25" s="1" t="s">
        <v>44</v>
      </c>
      <c r="Q25" s="1"/>
      <c r="R25" s="1"/>
      <c r="S25" s="1"/>
    </row>
    <row r="26" spans="1:19" ht="32.25" customHeight="1">
      <c r="A26" s="343" t="s">
        <v>341</v>
      </c>
      <c r="B26" s="344" t="s">
        <v>342</v>
      </c>
      <c r="C26" s="345"/>
      <c r="D26" s="345"/>
      <c r="E26" s="346" t="s">
        <v>326</v>
      </c>
      <c r="F26" s="345"/>
      <c r="G26" s="345"/>
      <c r="H26" s="345"/>
      <c r="I26" s="345"/>
      <c r="J26" s="345"/>
      <c r="K26" s="345"/>
      <c r="L26" s="345"/>
      <c r="M26" s="345"/>
      <c r="N26" s="346" t="s">
        <v>329</v>
      </c>
      <c r="O26" s="345"/>
      <c r="P26" s="1"/>
      <c r="Q26" s="1"/>
      <c r="R26" s="1"/>
      <c r="S26" s="1"/>
    </row>
    <row r="27" spans="1:19" ht="38.25">
      <c r="A27" s="343" t="s">
        <v>343</v>
      </c>
      <c r="B27" s="344" t="s">
        <v>344</v>
      </c>
      <c r="C27" s="345"/>
      <c r="D27" s="345"/>
      <c r="E27" s="346" t="s">
        <v>326</v>
      </c>
      <c r="F27" s="345"/>
      <c r="G27" s="345"/>
      <c r="H27" s="345"/>
      <c r="I27" s="345"/>
      <c r="J27" s="345"/>
      <c r="K27" s="345"/>
      <c r="L27" s="345"/>
      <c r="M27" s="345"/>
      <c r="N27" s="346" t="s">
        <v>329</v>
      </c>
      <c r="O27" s="345"/>
      <c r="P27" s="1"/>
      <c r="Q27" s="1"/>
      <c r="R27" s="1"/>
      <c r="S27" s="1"/>
    </row>
    <row r="28" spans="1:19" ht="27.75" customHeight="1">
      <c r="A28" s="351" t="s">
        <v>345</v>
      </c>
      <c r="B28" s="344" t="s">
        <v>33</v>
      </c>
      <c r="C28" s="346" t="s">
        <v>346</v>
      </c>
      <c r="D28" s="346" t="s">
        <v>346</v>
      </c>
      <c r="E28" s="346" t="s">
        <v>326</v>
      </c>
      <c r="F28" s="346" t="s">
        <v>346</v>
      </c>
      <c r="G28" s="346" t="s">
        <v>346</v>
      </c>
      <c r="H28" s="346" t="s">
        <v>346</v>
      </c>
      <c r="I28" s="346" t="s">
        <v>346</v>
      </c>
      <c r="J28" s="346" t="s">
        <v>346</v>
      </c>
      <c r="K28" s="346" t="s">
        <v>346</v>
      </c>
      <c r="L28" s="346" t="s">
        <v>346</v>
      </c>
      <c r="M28" s="346" t="s">
        <v>346</v>
      </c>
      <c r="N28" s="346" t="s">
        <v>346</v>
      </c>
      <c r="O28" s="346" t="s">
        <v>346</v>
      </c>
      <c r="P28" s="1"/>
      <c r="Q28" s="1"/>
      <c r="R28" s="1"/>
      <c r="S28" s="1"/>
    </row>
    <row r="29" spans="1:19" ht="54.75" customHeight="1">
      <c r="A29" s="343" t="s">
        <v>347</v>
      </c>
      <c r="B29" s="344" t="s">
        <v>156</v>
      </c>
      <c r="C29" s="345"/>
      <c r="D29" s="345"/>
      <c r="E29" s="346" t="s">
        <v>326</v>
      </c>
      <c r="F29" s="345"/>
      <c r="G29" s="345"/>
      <c r="H29" s="345"/>
      <c r="I29" s="345"/>
      <c r="J29" s="345"/>
      <c r="K29" s="345"/>
      <c r="L29" s="345"/>
      <c r="M29" s="345"/>
      <c r="N29" s="346" t="s">
        <v>329</v>
      </c>
      <c r="O29" s="345"/>
      <c r="P29" s="1"/>
      <c r="Q29" s="1"/>
      <c r="R29" s="1"/>
      <c r="S29" s="1"/>
    </row>
    <row r="30" spans="1:19" ht="28.5" customHeight="1">
      <c r="A30" s="343" t="s">
        <v>348</v>
      </c>
      <c r="B30" s="344" t="s">
        <v>349</v>
      </c>
      <c r="C30" s="345"/>
      <c r="D30" s="345"/>
      <c r="E30" s="346" t="s">
        <v>326</v>
      </c>
      <c r="F30" s="345"/>
      <c r="G30" s="345"/>
      <c r="H30" s="345"/>
      <c r="I30" s="345"/>
      <c r="J30" s="345"/>
      <c r="K30" s="345"/>
      <c r="L30" s="345"/>
      <c r="M30" s="345"/>
      <c r="N30" s="346" t="s">
        <v>329</v>
      </c>
      <c r="O30" s="345"/>
      <c r="P30" s="1"/>
      <c r="Q30" s="1"/>
      <c r="R30" s="1"/>
      <c r="S30" s="1"/>
    </row>
    <row r="31" spans="1:19" ht="63" customHeight="1">
      <c r="A31" s="352" t="s">
        <v>177</v>
      </c>
      <c r="B31" s="353" t="s">
        <v>90</v>
      </c>
      <c r="C31" s="268" t="s">
        <v>350</v>
      </c>
      <c r="D31" s="268" t="s">
        <v>350</v>
      </c>
      <c r="E31" s="268" t="s">
        <v>350</v>
      </c>
      <c r="F31" s="268" t="s">
        <v>350</v>
      </c>
      <c r="G31" s="268" t="s">
        <v>350</v>
      </c>
      <c r="H31" s="268" t="s">
        <v>350</v>
      </c>
      <c r="I31" s="268" t="s">
        <v>350</v>
      </c>
      <c r="J31" s="268" t="s">
        <v>350</v>
      </c>
      <c r="K31" s="268" t="s">
        <v>350</v>
      </c>
      <c r="L31" s="268" t="s">
        <v>350</v>
      </c>
      <c r="M31" s="268" t="s">
        <v>350</v>
      </c>
      <c r="N31" s="268" t="s">
        <v>350</v>
      </c>
      <c r="O31" s="268" t="s">
        <v>350</v>
      </c>
    </row>
    <row r="32" spans="1:19" ht="9" customHeight="1"/>
    <row r="33" spans="1:19" ht="26.25">
      <c r="A33" s="108" t="s">
        <v>180</v>
      </c>
      <c r="B33" s="981"/>
      <c r="C33" s="981"/>
      <c r="D33" s="981"/>
      <c r="F33" s="355"/>
      <c r="G33" s="356"/>
      <c r="H33" s="326"/>
      <c r="J33" s="982"/>
      <c r="K33" s="982"/>
      <c r="L33" s="982"/>
    </row>
    <row r="34" spans="1:19" ht="15" customHeight="1">
      <c r="A34" s="112"/>
      <c r="B34" s="905" t="s">
        <v>181</v>
      </c>
      <c r="C34" s="905"/>
      <c r="D34" s="905"/>
      <c r="E34" s="56"/>
      <c r="F34" s="933" t="s">
        <v>222</v>
      </c>
      <c r="G34" s="933"/>
      <c r="H34" s="933"/>
      <c r="I34" s="56"/>
      <c r="J34" s="905" t="s">
        <v>182</v>
      </c>
      <c r="K34" s="905"/>
      <c r="L34" s="905"/>
      <c r="P34" s="56"/>
      <c r="Q34" s="56"/>
      <c r="R34" s="56"/>
      <c r="S34" s="56"/>
    </row>
    <row r="35" spans="1:19">
      <c r="A35" s="117" t="s">
        <v>183</v>
      </c>
      <c r="B35" s="983"/>
      <c r="C35" s="983"/>
      <c r="D35" s="983"/>
      <c r="E35" s="56"/>
      <c r="F35" s="984"/>
      <c r="G35" s="984"/>
      <c r="H35" s="984"/>
      <c r="I35" s="56"/>
      <c r="J35" s="984"/>
      <c r="K35" s="984"/>
      <c r="L35" s="984"/>
    </row>
    <row r="36" spans="1:19" ht="15" customHeight="1">
      <c r="A36" s="120"/>
      <c r="B36" s="905" t="s">
        <v>181</v>
      </c>
      <c r="C36" s="905"/>
      <c r="D36" s="905"/>
      <c r="E36" s="56"/>
      <c r="F36" s="933" t="s">
        <v>223</v>
      </c>
      <c r="G36" s="933"/>
      <c r="H36" s="933"/>
      <c r="I36" s="56"/>
      <c r="J36" s="905" t="s">
        <v>184</v>
      </c>
      <c r="K36" s="905"/>
      <c r="L36" s="905"/>
    </row>
    <row r="37" spans="1:19">
      <c r="A37" s="117" t="s">
        <v>185</v>
      </c>
      <c r="B37" s="202"/>
      <c r="C37" s="203"/>
      <c r="D37" s="203"/>
      <c r="E37" s="204"/>
      <c r="F37" s="205"/>
      <c r="G37" s="203"/>
      <c r="H37" s="205"/>
    </row>
  </sheetData>
  <mergeCells count="46">
    <mergeCell ref="B36:D36"/>
    <mergeCell ref="F36:H36"/>
    <mergeCell ref="J36:L36"/>
    <mergeCell ref="B34:D34"/>
    <mergeCell ref="F34:H34"/>
    <mergeCell ref="J34:L34"/>
    <mergeCell ref="B35:D35"/>
    <mergeCell ref="F35:H35"/>
    <mergeCell ref="J35:L35"/>
    <mergeCell ref="N15:N16"/>
    <mergeCell ref="O15:O16"/>
    <mergeCell ref="P17:S23"/>
    <mergeCell ref="P25:S30"/>
    <mergeCell ref="B33:D33"/>
    <mergeCell ref="J33:L33"/>
    <mergeCell ref="H15:H16"/>
    <mergeCell ref="I15:J15"/>
    <mergeCell ref="K15:K16"/>
    <mergeCell ref="L15:L16"/>
    <mergeCell ref="M15:M16"/>
    <mergeCell ref="A9:B9"/>
    <mergeCell ref="L9:N9"/>
    <mergeCell ref="A10:B10"/>
    <mergeCell ref="M10:N10"/>
    <mergeCell ref="P10:S15"/>
    <mergeCell ref="A13:A16"/>
    <mergeCell ref="B13:B16"/>
    <mergeCell ref="C13:D14"/>
    <mergeCell ref="E13:G14"/>
    <mergeCell ref="H13:K14"/>
    <mergeCell ref="L13:M14"/>
    <mergeCell ref="N13:O14"/>
    <mergeCell ref="C15:C16"/>
    <mergeCell ref="D15:D16"/>
    <mergeCell ref="E15:E16"/>
    <mergeCell ref="F15:G15"/>
    <mergeCell ref="A1:O2"/>
    <mergeCell ref="P3:S8"/>
    <mergeCell ref="A4:L4"/>
    <mergeCell ref="M4:N4"/>
    <mergeCell ref="L5:N5"/>
    <mergeCell ref="L6:N6"/>
    <mergeCell ref="A7:B7"/>
    <mergeCell ref="L7:N7"/>
    <mergeCell ref="A8:B8"/>
    <mergeCell ref="L8:N8"/>
  </mergeCells>
  <pageMargins left="0.70833333333333304" right="0.389583333333333" top="0.59097222222222201" bottom="0.39374999999999999" header="0.15763888888888899" footer="0.511811023622047"/>
  <pageSetup paperSize="9" firstPageNumber="4" fitToHeight="0" orientation="landscape" useFirstPageNumber="1" horizontalDpi="300" verticalDpi="300"/>
  <headerFooter>
    <oddHeader>&amp;C&amp;"Times New Roman,Обычный"&amp;P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MJ35"/>
  <sheetViews>
    <sheetView showGridLines="0" topLeftCell="A10" zoomScale="88" zoomScaleNormal="88" workbookViewId="0">
      <selection activeCell="G25" sqref="G25"/>
    </sheetView>
  </sheetViews>
  <sheetFormatPr defaultColWidth="9.140625" defaultRowHeight="15"/>
  <cols>
    <col min="1" max="1" width="30" style="18" customWidth="1"/>
    <col min="2" max="2" width="7.140625" style="18" customWidth="1"/>
    <col min="3" max="3" width="12.42578125" style="18" customWidth="1"/>
    <col min="4" max="4" width="12" style="18" customWidth="1"/>
    <col min="5" max="5" width="10" style="18" customWidth="1"/>
    <col min="6" max="6" width="10.5703125" style="18" customWidth="1"/>
    <col min="7" max="8" width="7.5703125" style="18" customWidth="1"/>
    <col min="9" max="9" width="13" style="18" customWidth="1"/>
    <col min="10" max="10" width="12.42578125" style="18" customWidth="1"/>
    <col min="11" max="11" width="10.42578125" style="18" customWidth="1"/>
    <col min="12" max="12" width="12.5703125" style="18" customWidth="1"/>
    <col min="13" max="13" width="12.85546875" style="18" customWidth="1"/>
    <col min="14" max="14" width="11.7109375" style="18" customWidth="1"/>
    <col min="15" max="15" width="15.5703125" style="18" customWidth="1"/>
    <col min="16" max="16" width="10" style="18" customWidth="1"/>
    <col min="17" max="17" width="10.7109375" style="18" customWidth="1"/>
    <col min="18" max="18" width="3" style="18" customWidth="1"/>
    <col min="19" max="22" width="8.85546875" style="15" customWidth="1"/>
    <col min="23" max="23" width="12.42578125" style="18" customWidth="1"/>
    <col min="24" max="24" width="17" style="18" customWidth="1"/>
    <col min="25" max="25" width="21.140625" style="18" customWidth="1"/>
    <col min="26" max="26" width="10.5703125" style="18" customWidth="1"/>
    <col min="27" max="27" width="18.28515625" style="18" customWidth="1"/>
    <col min="28" max="28" width="15.140625" style="18" customWidth="1"/>
    <col min="29" max="29" width="12.85546875" style="18" customWidth="1"/>
    <col min="30" max="30" width="15.28515625" style="18" customWidth="1"/>
    <col min="31" max="31" width="21.5703125" style="18" customWidth="1"/>
    <col min="32" max="32" width="11.28515625" style="18" customWidth="1"/>
    <col min="33" max="33" width="17.42578125" style="18" customWidth="1"/>
    <col min="34" max="34" width="13.7109375" style="18" customWidth="1"/>
    <col min="35" max="35" width="9.140625" style="18"/>
    <col min="36" max="36" width="12.85546875" style="18" customWidth="1"/>
    <col min="37" max="37" width="13.140625" style="18" customWidth="1"/>
    <col min="38" max="38" width="10.85546875" style="18" customWidth="1"/>
    <col min="39" max="39" width="18.140625" style="18" customWidth="1"/>
    <col min="40" max="40" width="13.5703125" style="18" customWidth="1"/>
    <col min="41" max="42" width="9.140625" style="18"/>
    <col min="43" max="43" width="11.85546875" style="18" customWidth="1"/>
    <col min="44" max="44" width="10.85546875" style="18" customWidth="1"/>
    <col min="45" max="45" width="16.7109375" style="18" customWidth="1"/>
    <col min="46" max="46" width="0.5703125" style="18" customWidth="1"/>
    <col min="47" max="1024" width="9.140625" style="18"/>
  </cols>
  <sheetData>
    <row r="1" spans="1:45" ht="26.25" customHeight="1">
      <c r="A1" s="985" t="s">
        <v>351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5"/>
      <c r="Q1" s="985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</row>
    <row r="2" spans="1:45" s="18" customFormat="1" ht="12.75" customHeigh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  <c r="Q2" s="361" t="s">
        <v>3</v>
      </c>
      <c r="S2" s="17" t="s">
        <v>2</v>
      </c>
      <c r="AJ2" s="362"/>
      <c r="AK2" s="363"/>
      <c r="AR2" s="364"/>
      <c r="AS2" s="365" t="s">
        <v>352</v>
      </c>
    </row>
    <row r="3" spans="1:45" ht="13.5" customHeight="1">
      <c r="A3" s="359"/>
      <c r="B3" s="359"/>
      <c r="C3" s="359"/>
      <c r="D3" s="359"/>
      <c r="E3" s="359"/>
      <c r="F3" s="359"/>
      <c r="G3" s="366"/>
      <c r="H3" s="366" t="s">
        <v>353</v>
      </c>
      <c r="I3" s="366"/>
      <c r="J3" s="366"/>
      <c r="K3" s="359"/>
      <c r="L3" s="359"/>
      <c r="M3" s="359"/>
      <c r="N3" s="359"/>
      <c r="O3" s="359"/>
      <c r="P3" s="367" t="s">
        <v>189</v>
      </c>
      <c r="Q3" s="127"/>
      <c r="R3" s="368"/>
      <c r="S3" s="12" t="s">
        <v>4</v>
      </c>
      <c r="T3" s="12"/>
      <c r="U3" s="12"/>
      <c r="V3" s="12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R3" s="369" t="s">
        <v>189</v>
      </c>
      <c r="AS3" s="370"/>
    </row>
    <row r="4" spans="1:45" ht="13.5" customHeight="1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986" t="s">
        <v>190</v>
      </c>
      <c r="P4" s="986"/>
      <c r="Q4" s="371"/>
      <c r="S4" s="12"/>
      <c r="T4" s="12"/>
      <c r="U4" s="12"/>
      <c r="V4" s="12"/>
      <c r="X4" s="359"/>
      <c r="Z4" s="368"/>
      <c r="AA4" s="368"/>
      <c r="AB4" s="368"/>
      <c r="AC4" s="368"/>
      <c r="AD4" s="368"/>
      <c r="AJ4" s="987"/>
      <c r="AK4" s="987"/>
      <c r="AR4" s="18" t="s">
        <v>194</v>
      </c>
      <c r="AS4" s="372"/>
    </row>
    <row r="5" spans="1:45" ht="13.5" customHeight="1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67" t="s">
        <v>6</v>
      </c>
      <c r="Q5" s="371"/>
      <c r="S5" s="12"/>
      <c r="T5" s="12"/>
      <c r="U5" s="12"/>
      <c r="V5" s="12"/>
      <c r="Z5" s="368"/>
      <c r="AA5" s="368"/>
      <c r="AB5" s="368"/>
      <c r="AC5" s="368"/>
      <c r="AD5" s="368"/>
      <c r="AJ5" s="373"/>
      <c r="AK5" s="373"/>
      <c r="AR5" s="374" t="s">
        <v>190</v>
      </c>
      <c r="AS5" s="372"/>
    </row>
    <row r="6" spans="1:45" ht="13.5" customHeight="1">
      <c r="A6" s="359" t="s">
        <v>191</v>
      </c>
      <c r="B6" s="375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59"/>
      <c r="P6" s="367" t="s">
        <v>8</v>
      </c>
      <c r="Q6" s="377"/>
      <c r="R6" s="368"/>
      <c r="S6" s="12"/>
      <c r="T6" s="12"/>
      <c r="U6" s="12"/>
      <c r="V6" s="12"/>
      <c r="W6" s="368"/>
      <c r="X6" s="368"/>
      <c r="Y6" s="368"/>
      <c r="Z6" s="368"/>
      <c r="AA6" s="368"/>
      <c r="AB6" s="368"/>
      <c r="AC6" s="368"/>
      <c r="AD6" s="368"/>
      <c r="AJ6" s="988"/>
      <c r="AK6" s="988"/>
      <c r="AR6" s="369" t="s">
        <v>6</v>
      </c>
      <c r="AS6" s="379"/>
    </row>
    <row r="7" spans="1:45" ht="13.5" customHeight="1">
      <c r="A7" s="989" t="s">
        <v>192</v>
      </c>
      <c r="B7" s="366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990"/>
      <c r="R7" s="368"/>
      <c r="S7" s="12"/>
      <c r="T7" s="12"/>
      <c r="U7" s="12"/>
      <c r="V7" s="12"/>
      <c r="W7" s="368"/>
      <c r="X7" s="368"/>
      <c r="Y7" s="368"/>
      <c r="Z7" s="991"/>
      <c r="AA7" s="991"/>
      <c r="AB7" s="380"/>
      <c r="AC7" s="380"/>
      <c r="AD7" s="380"/>
      <c r="AJ7" s="992"/>
      <c r="AK7" s="992"/>
      <c r="AR7" s="993">
        <v>0</v>
      </c>
      <c r="AS7" s="994"/>
    </row>
    <row r="8" spans="1:45" ht="13.5" customHeight="1">
      <c r="A8" s="989"/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986" t="s">
        <v>193</v>
      </c>
      <c r="P8" s="986"/>
      <c r="Q8" s="990"/>
      <c r="R8" s="368"/>
      <c r="S8" s="12"/>
      <c r="T8" s="12"/>
      <c r="U8" s="12"/>
      <c r="V8" s="12"/>
      <c r="W8" s="368"/>
      <c r="X8" s="368"/>
      <c r="Y8" s="368"/>
      <c r="Z8" s="991"/>
      <c r="AA8" s="991"/>
      <c r="AB8" s="380"/>
      <c r="AC8" s="380"/>
      <c r="AD8" s="380"/>
      <c r="AJ8" s="373"/>
      <c r="AK8" s="373"/>
      <c r="AR8" s="993"/>
      <c r="AS8" s="994"/>
    </row>
    <row r="9" spans="1:45" s="18" customFormat="1" ht="13.5" customHeight="1">
      <c r="A9" s="381" t="s">
        <v>11</v>
      </c>
      <c r="B9" s="382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4"/>
      <c r="O9" s="359"/>
      <c r="P9" s="367" t="s">
        <v>194</v>
      </c>
      <c r="Q9" s="385"/>
      <c r="R9" s="368"/>
      <c r="W9" s="368"/>
      <c r="X9" s="368"/>
      <c r="Y9" s="368"/>
      <c r="Z9" s="368"/>
      <c r="AA9" s="373"/>
      <c r="AB9" s="373"/>
      <c r="AC9" s="373"/>
      <c r="AD9" s="373"/>
      <c r="AJ9" s="373"/>
      <c r="AK9" s="373"/>
      <c r="AR9" s="386"/>
      <c r="AS9" s="387"/>
    </row>
    <row r="10" spans="1:45" ht="13.5" customHeight="1">
      <c r="A10" s="359" t="s">
        <v>195</v>
      </c>
      <c r="B10" s="366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88"/>
      <c r="Q10" s="389"/>
      <c r="R10" s="368"/>
      <c r="S10" s="10" t="s">
        <v>16</v>
      </c>
      <c r="T10" s="10"/>
      <c r="U10" s="10"/>
      <c r="V10" s="10"/>
      <c r="W10" s="368"/>
      <c r="X10" s="368"/>
      <c r="Y10" s="368"/>
      <c r="Z10" s="369"/>
      <c r="AA10" s="378"/>
      <c r="AB10" s="378"/>
      <c r="AC10" s="378"/>
      <c r="AD10" s="378"/>
      <c r="AJ10" s="373"/>
      <c r="AK10" s="373"/>
      <c r="AR10" s="386"/>
      <c r="AS10" s="390"/>
    </row>
    <row r="11" spans="1:45" ht="6" customHeight="1">
      <c r="A11" s="359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91"/>
      <c r="Q11" s="391"/>
      <c r="R11" s="368"/>
      <c r="S11" s="10"/>
      <c r="T11" s="10"/>
      <c r="U11" s="10"/>
      <c r="V11" s="10"/>
      <c r="W11" s="368"/>
      <c r="X11" s="368"/>
      <c r="Y11" s="368"/>
      <c r="Z11" s="369"/>
      <c r="AA11" s="378"/>
      <c r="AB11" s="378"/>
      <c r="AC11" s="378"/>
      <c r="AD11" s="378"/>
      <c r="AJ11" s="373"/>
      <c r="AK11" s="373"/>
      <c r="AR11" s="392"/>
      <c r="AS11" s="392"/>
    </row>
    <row r="12" spans="1:45" ht="22.5" customHeight="1">
      <c r="A12" s="995" t="s">
        <v>354</v>
      </c>
      <c r="B12" s="995"/>
      <c r="C12" s="995"/>
      <c r="D12" s="995"/>
      <c r="E12" s="995"/>
      <c r="F12" s="995"/>
      <c r="G12" s="995"/>
      <c r="H12" s="995"/>
      <c r="I12" s="995"/>
      <c r="J12" s="995"/>
      <c r="K12" s="995"/>
      <c r="L12" s="995"/>
      <c r="M12" s="995"/>
      <c r="N12" s="995"/>
      <c r="O12" s="995"/>
      <c r="P12" s="995"/>
      <c r="Q12" s="995"/>
      <c r="R12" s="368"/>
      <c r="S12" s="10"/>
      <c r="T12" s="10"/>
      <c r="U12" s="10"/>
      <c r="V12" s="10"/>
      <c r="W12" s="368"/>
      <c r="X12" s="368"/>
      <c r="Y12" s="368"/>
      <c r="Z12" s="369"/>
      <c r="AA12" s="378"/>
      <c r="AB12" s="378"/>
      <c r="AC12" s="378"/>
      <c r="AD12" s="378"/>
      <c r="AJ12" s="373"/>
      <c r="AK12" s="373"/>
      <c r="AR12" s="392"/>
      <c r="AS12" s="392"/>
    </row>
    <row r="13" spans="1:45" ht="29.25" customHeight="1">
      <c r="A13" s="996" t="s">
        <v>355</v>
      </c>
      <c r="B13" s="900" t="s">
        <v>199</v>
      </c>
      <c r="C13" s="997" t="s">
        <v>356</v>
      </c>
      <c r="D13" s="997"/>
      <c r="E13" s="997"/>
      <c r="F13" s="997"/>
      <c r="G13" s="998" t="s">
        <v>357</v>
      </c>
      <c r="H13" s="998"/>
      <c r="I13" s="998"/>
      <c r="J13" s="998"/>
      <c r="K13" s="998"/>
      <c r="L13" s="997" t="s">
        <v>358</v>
      </c>
      <c r="M13" s="997"/>
      <c r="N13" s="999" t="s">
        <v>359</v>
      </c>
      <c r="O13" s="999"/>
      <c r="P13" s="999"/>
      <c r="Q13" s="999"/>
      <c r="S13" s="10"/>
      <c r="T13" s="10"/>
      <c r="U13" s="10"/>
      <c r="V13" s="10"/>
    </row>
    <row r="14" spans="1:45" ht="26.25" customHeight="1">
      <c r="A14" s="996"/>
      <c r="B14" s="900"/>
      <c r="C14" s="900" t="s">
        <v>360</v>
      </c>
      <c r="D14" s="900"/>
      <c r="E14" s="900" t="s">
        <v>104</v>
      </c>
      <c r="F14" s="900"/>
      <c r="G14" s="900" t="s">
        <v>361</v>
      </c>
      <c r="H14" s="998" t="s">
        <v>104</v>
      </c>
      <c r="I14" s="998"/>
      <c r="J14" s="998"/>
      <c r="K14" s="998"/>
      <c r="L14" s="900" t="s">
        <v>104</v>
      </c>
      <c r="M14" s="900"/>
      <c r="N14" s="900" t="s">
        <v>360</v>
      </c>
      <c r="O14" s="900"/>
      <c r="P14" s="998" t="s">
        <v>104</v>
      </c>
      <c r="Q14" s="998"/>
      <c r="S14" s="10"/>
      <c r="T14" s="10"/>
      <c r="U14" s="10"/>
      <c r="V14" s="10"/>
    </row>
    <row r="15" spans="1:45" ht="29.25" customHeight="1">
      <c r="A15" s="996"/>
      <c r="B15" s="900"/>
      <c r="C15" s="900" t="s">
        <v>205</v>
      </c>
      <c r="D15" s="900" t="s">
        <v>362</v>
      </c>
      <c r="E15" s="900" t="s">
        <v>363</v>
      </c>
      <c r="F15" s="900" t="s">
        <v>364</v>
      </c>
      <c r="G15" s="900"/>
      <c r="H15" s="900" t="s">
        <v>365</v>
      </c>
      <c r="I15" s="900"/>
      <c r="J15" s="900" t="s">
        <v>366</v>
      </c>
      <c r="K15" s="998" t="s">
        <v>367</v>
      </c>
      <c r="L15" s="997" t="s">
        <v>368</v>
      </c>
      <c r="M15" s="997" t="s">
        <v>369</v>
      </c>
      <c r="N15" s="900" t="s">
        <v>370</v>
      </c>
      <c r="O15" s="900" t="s">
        <v>362</v>
      </c>
      <c r="P15" s="900" t="s">
        <v>363</v>
      </c>
      <c r="Q15" s="998" t="s">
        <v>364</v>
      </c>
      <c r="S15" s="10"/>
      <c r="T15" s="10"/>
      <c r="U15" s="10"/>
      <c r="V15" s="10"/>
    </row>
    <row r="16" spans="1:45" s="18" customFormat="1" ht="65.25" customHeight="1">
      <c r="A16" s="996"/>
      <c r="B16" s="900"/>
      <c r="C16" s="900"/>
      <c r="D16" s="900"/>
      <c r="E16" s="900"/>
      <c r="F16" s="900"/>
      <c r="G16" s="900"/>
      <c r="H16" s="73" t="s">
        <v>205</v>
      </c>
      <c r="I16" s="73" t="s">
        <v>362</v>
      </c>
      <c r="J16" s="900"/>
      <c r="K16" s="998"/>
      <c r="L16" s="997"/>
      <c r="M16" s="997"/>
      <c r="N16" s="900"/>
      <c r="O16" s="900"/>
      <c r="P16" s="900"/>
      <c r="Q16" s="998"/>
    </row>
    <row r="17" spans="1:1024" s="397" customFormat="1" ht="14.25" customHeight="1">
      <c r="A17" s="394">
        <v>1</v>
      </c>
      <c r="B17" s="395">
        <v>2</v>
      </c>
      <c r="C17" s="395">
        <v>3</v>
      </c>
      <c r="D17" s="395">
        <v>4</v>
      </c>
      <c r="E17" s="395">
        <v>5</v>
      </c>
      <c r="F17" s="395">
        <v>6</v>
      </c>
      <c r="G17" s="395">
        <v>7</v>
      </c>
      <c r="H17" s="395">
        <v>8</v>
      </c>
      <c r="I17" s="395">
        <v>9</v>
      </c>
      <c r="J17" s="395">
        <v>10</v>
      </c>
      <c r="K17" s="395">
        <v>11</v>
      </c>
      <c r="L17" s="395">
        <v>12</v>
      </c>
      <c r="M17" s="395">
        <v>13</v>
      </c>
      <c r="N17" s="395">
        <v>14</v>
      </c>
      <c r="O17" s="395">
        <v>15</v>
      </c>
      <c r="P17" s="396">
        <v>16</v>
      </c>
      <c r="Q17" s="396">
        <v>17</v>
      </c>
      <c r="S17" s="4" t="s">
        <v>27</v>
      </c>
      <c r="T17" s="4"/>
      <c r="U17" s="4"/>
      <c r="V17" s="4"/>
    </row>
    <row r="18" spans="1:1024" ht="15" customHeight="1">
      <c r="A18" s="398" t="s">
        <v>371</v>
      </c>
      <c r="B18" s="399">
        <v>1000</v>
      </c>
      <c r="C18" s="400" t="s">
        <v>372</v>
      </c>
      <c r="D18" s="401">
        <v>10.5</v>
      </c>
      <c r="E18" s="401"/>
      <c r="F18" s="401"/>
      <c r="G18" s="402" t="s">
        <v>373</v>
      </c>
      <c r="H18" s="403">
        <v>8.1</v>
      </c>
      <c r="I18" s="403"/>
      <c r="J18" s="403"/>
      <c r="K18" s="404">
        <v>0.2</v>
      </c>
      <c r="L18" s="404"/>
      <c r="M18" s="404"/>
      <c r="N18" s="400" t="s">
        <v>372</v>
      </c>
      <c r="O18" s="405" t="s">
        <v>372</v>
      </c>
      <c r="P18" s="406"/>
      <c r="Q18" s="407"/>
      <c r="S18" s="4"/>
      <c r="T18" s="4"/>
      <c r="U18" s="4"/>
      <c r="V18" s="4"/>
    </row>
    <row r="19" spans="1:1024" ht="32.25">
      <c r="A19" s="408" t="s">
        <v>374</v>
      </c>
      <c r="B19" s="409">
        <v>1100</v>
      </c>
      <c r="C19" s="410"/>
      <c r="D19" s="411"/>
      <c r="E19" s="411"/>
      <c r="F19" s="411"/>
      <c r="G19" s="412"/>
      <c r="H19" s="413"/>
      <c r="I19" s="413"/>
      <c r="J19" s="413"/>
      <c r="K19" s="406"/>
      <c r="L19" s="406"/>
      <c r="M19" s="406"/>
      <c r="N19" s="410"/>
      <c r="O19" s="414"/>
      <c r="P19" s="406"/>
      <c r="Q19" s="407"/>
      <c r="S19" s="4"/>
      <c r="T19" s="4"/>
      <c r="U19" s="4"/>
      <c r="V19" s="4"/>
    </row>
    <row r="20" spans="1:1024" s="421" customFormat="1" ht="13.5" customHeight="1">
      <c r="A20" s="415"/>
      <c r="B20" s="416"/>
      <c r="C20" s="410"/>
      <c r="D20" s="417"/>
      <c r="E20" s="417"/>
      <c r="F20" s="417"/>
      <c r="G20" s="412"/>
      <c r="H20" s="418"/>
      <c r="I20" s="418"/>
      <c r="J20" s="418"/>
      <c r="K20" s="419"/>
      <c r="L20" s="419"/>
      <c r="M20" s="419"/>
      <c r="N20" s="410"/>
      <c r="O20" s="414"/>
      <c r="P20" s="419"/>
      <c r="Q20" s="420"/>
      <c r="R20" s="18"/>
      <c r="S20" s="4"/>
      <c r="T20" s="4"/>
      <c r="U20" s="4"/>
      <c r="V20" s="4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  <c r="AMI20" s="18"/>
      <c r="AMJ20" s="18"/>
    </row>
    <row r="21" spans="1:1024" ht="17.25" customHeight="1">
      <c r="A21" s="398" t="s">
        <v>375</v>
      </c>
      <c r="B21" s="416">
        <v>2000</v>
      </c>
      <c r="C21" s="422" t="s">
        <v>376</v>
      </c>
      <c r="D21" s="411">
        <v>23</v>
      </c>
      <c r="E21" s="411"/>
      <c r="F21" s="411"/>
      <c r="G21" s="423" t="s">
        <v>377</v>
      </c>
      <c r="H21" s="413">
        <v>22.2</v>
      </c>
      <c r="I21" s="413"/>
      <c r="J21" s="413"/>
      <c r="K21" s="406">
        <v>0.1</v>
      </c>
      <c r="L21" s="406"/>
      <c r="M21" s="406"/>
      <c r="N21" s="422" t="s">
        <v>376</v>
      </c>
      <c r="O21" s="424" t="s">
        <v>376</v>
      </c>
      <c r="P21" s="406"/>
      <c r="Q21" s="407"/>
      <c r="R21" s="421"/>
      <c r="S21" s="4"/>
      <c r="T21" s="4"/>
      <c r="U21" s="4"/>
      <c r="V21" s="4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421"/>
      <c r="AO21" s="421"/>
      <c r="AP21" s="421"/>
      <c r="AQ21" s="421"/>
      <c r="AR21" s="421"/>
      <c r="AS21" s="421"/>
      <c r="AT21" s="421"/>
      <c r="AU21" s="421"/>
      <c r="AV21" s="421"/>
      <c r="AW21" s="421"/>
      <c r="AX21" s="421"/>
      <c r="AY21" s="421"/>
      <c r="AZ21" s="421"/>
      <c r="BA21" s="421"/>
      <c r="BB21" s="421"/>
      <c r="BC21" s="421"/>
      <c r="BD21" s="421"/>
      <c r="BE21" s="421"/>
      <c r="BF21" s="421"/>
      <c r="BG21" s="421"/>
      <c r="BH21" s="421"/>
      <c r="BI21" s="421"/>
      <c r="BJ21" s="421"/>
      <c r="BK21" s="421"/>
      <c r="BL21" s="421"/>
      <c r="BM21" s="421"/>
      <c r="BN21" s="421"/>
      <c r="BO21" s="421"/>
      <c r="BP21" s="421"/>
      <c r="BQ21" s="421"/>
      <c r="BR21" s="421"/>
      <c r="BS21" s="421"/>
      <c r="BT21" s="421"/>
      <c r="BU21" s="421"/>
      <c r="BV21" s="421"/>
      <c r="BW21" s="421"/>
      <c r="BX21" s="421"/>
      <c r="BY21" s="421"/>
      <c r="BZ21" s="421"/>
      <c r="CA21" s="421"/>
      <c r="CB21" s="421"/>
      <c r="CC21" s="421"/>
      <c r="CD21" s="421"/>
      <c r="CE21" s="421"/>
      <c r="CF21" s="421"/>
      <c r="CG21" s="421"/>
      <c r="CH21" s="421"/>
      <c r="CI21" s="421"/>
      <c r="CJ21" s="421"/>
      <c r="CK21" s="421"/>
      <c r="CL21" s="421"/>
      <c r="CM21" s="421"/>
      <c r="CN21" s="421"/>
      <c r="CO21" s="421"/>
      <c r="CP21" s="421"/>
      <c r="CQ21" s="421"/>
      <c r="CR21" s="421"/>
      <c r="CS21" s="421"/>
      <c r="CT21" s="421"/>
      <c r="CU21" s="421"/>
      <c r="CV21" s="421"/>
      <c r="CW21" s="421"/>
      <c r="CX21" s="421"/>
      <c r="CY21" s="421"/>
      <c r="CZ21" s="421"/>
      <c r="DA21" s="421"/>
      <c r="DB21" s="421"/>
      <c r="DC21" s="421"/>
      <c r="DD21" s="421"/>
      <c r="DE21" s="421"/>
      <c r="DF21" s="421"/>
      <c r="DG21" s="421"/>
      <c r="DH21" s="421"/>
      <c r="DI21" s="421"/>
      <c r="DJ21" s="421"/>
      <c r="DK21" s="421"/>
      <c r="DL21" s="421"/>
      <c r="DM21" s="421"/>
      <c r="DN21" s="421"/>
      <c r="DO21" s="421"/>
      <c r="DP21" s="421"/>
      <c r="DQ21" s="421"/>
      <c r="DR21" s="421"/>
      <c r="DS21" s="421"/>
      <c r="DT21" s="421"/>
      <c r="DU21" s="421"/>
      <c r="DV21" s="421"/>
      <c r="DW21" s="421"/>
      <c r="DX21" s="421"/>
      <c r="DY21" s="421"/>
      <c r="DZ21" s="421"/>
      <c r="EA21" s="421"/>
      <c r="EB21" s="421"/>
      <c r="EC21" s="421"/>
      <c r="ED21" s="421"/>
      <c r="EE21" s="421"/>
      <c r="EF21" s="421"/>
      <c r="EG21" s="421"/>
      <c r="EH21" s="421"/>
      <c r="EI21" s="421"/>
      <c r="EJ21" s="421"/>
      <c r="EK21" s="421"/>
      <c r="EL21" s="421"/>
      <c r="EM21" s="421"/>
      <c r="EN21" s="421"/>
      <c r="EO21" s="421"/>
      <c r="EP21" s="421"/>
      <c r="EQ21" s="421"/>
      <c r="ER21" s="421"/>
      <c r="ES21" s="421"/>
      <c r="ET21" s="421"/>
      <c r="EU21" s="421"/>
      <c r="EV21" s="421"/>
      <c r="EW21" s="421"/>
      <c r="EX21" s="421"/>
      <c r="EY21" s="421"/>
      <c r="EZ21" s="421"/>
      <c r="FA21" s="421"/>
      <c r="FB21" s="421"/>
      <c r="FC21" s="421"/>
      <c r="FD21" s="421"/>
      <c r="FE21" s="421"/>
      <c r="FF21" s="421"/>
      <c r="FG21" s="421"/>
      <c r="FH21" s="421"/>
      <c r="FI21" s="421"/>
      <c r="FJ21" s="421"/>
      <c r="FK21" s="421"/>
      <c r="FL21" s="421"/>
      <c r="FM21" s="421"/>
      <c r="FN21" s="421"/>
      <c r="FO21" s="421"/>
      <c r="FP21" s="421"/>
      <c r="FQ21" s="421"/>
      <c r="FR21" s="421"/>
      <c r="FS21" s="421"/>
      <c r="FT21" s="421"/>
      <c r="FU21" s="421"/>
      <c r="FV21" s="421"/>
      <c r="FW21" s="421"/>
      <c r="FX21" s="421"/>
      <c r="FY21" s="421"/>
      <c r="FZ21" s="421"/>
      <c r="GA21" s="421"/>
      <c r="GB21" s="421"/>
      <c r="GC21" s="421"/>
      <c r="GD21" s="421"/>
      <c r="GE21" s="421"/>
      <c r="GF21" s="421"/>
      <c r="GG21" s="421"/>
      <c r="GH21" s="421"/>
      <c r="GI21" s="421"/>
      <c r="GJ21" s="421"/>
      <c r="GK21" s="421"/>
      <c r="GL21" s="421"/>
      <c r="GM21" s="421"/>
      <c r="GN21" s="421"/>
      <c r="GO21" s="421"/>
      <c r="GP21" s="421"/>
      <c r="GQ21" s="421"/>
      <c r="GR21" s="421"/>
      <c r="GS21" s="421"/>
      <c r="GT21" s="421"/>
      <c r="GU21" s="421"/>
      <c r="GV21" s="421"/>
      <c r="GW21" s="421"/>
      <c r="GX21" s="421"/>
      <c r="GY21" s="421"/>
      <c r="GZ21" s="421"/>
      <c r="HA21" s="421"/>
      <c r="HB21" s="421"/>
      <c r="HC21" s="421"/>
      <c r="HD21" s="421"/>
      <c r="HE21" s="421"/>
      <c r="HF21" s="421"/>
      <c r="HG21" s="421"/>
      <c r="HH21" s="421"/>
      <c r="HI21" s="421"/>
      <c r="HJ21" s="421"/>
      <c r="HK21" s="421"/>
      <c r="HL21" s="421"/>
      <c r="HM21" s="421"/>
      <c r="HN21" s="421"/>
      <c r="HO21" s="421"/>
      <c r="HP21" s="421"/>
      <c r="HQ21" s="421"/>
      <c r="HR21" s="421"/>
      <c r="HS21" s="421"/>
      <c r="HT21" s="421"/>
      <c r="HU21" s="421"/>
      <c r="HV21" s="421"/>
      <c r="HW21" s="421"/>
      <c r="HX21" s="421"/>
      <c r="HY21" s="421"/>
      <c r="HZ21" s="421"/>
      <c r="IA21" s="421"/>
      <c r="IB21" s="421"/>
      <c r="IC21" s="421"/>
      <c r="ID21" s="421"/>
      <c r="IE21" s="421"/>
      <c r="IF21" s="421"/>
      <c r="IG21" s="421"/>
      <c r="IH21" s="421"/>
      <c r="II21" s="421"/>
      <c r="IJ21" s="421"/>
      <c r="IK21" s="421"/>
      <c r="IL21" s="421"/>
      <c r="IM21" s="421"/>
      <c r="IN21" s="421"/>
      <c r="IO21" s="421"/>
      <c r="IP21" s="421"/>
      <c r="IQ21" s="421"/>
      <c r="IR21" s="421"/>
      <c r="IS21" s="421"/>
      <c r="IT21" s="421"/>
      <c r="IU21" s="421"/>
      <c r="IV21" s="421"/>
      <c r="IW21" s="421"/>
      <c r="IX21" s="421"/>
      <c r="IY21" s="421"/>
      <c r="IZ21" s="421"/>
      <c r="JA21" s="421"/>
      <c r="JB21" s="421"/>
      <c r="JC21" s="421"/>
      <c r="JD21" s="421"/>
      <c r="JE21" s="421"/>
      <c r="JF21" s="421"/>
      <c r="JG21" s="421"/>
      <c r="JH21" s="421"/>
      <c r="JI21" s="421"/>
      <c r="JJ21" s="421"/>
      <c r="JK21" s="421"/>
      <c r="JL21" s="421"/>
      <c r="JM21" s="421"/>
      <c r="JN21" s="421"/>
      <c r="JO21" s="421"/>
      <c r="JP21" s="421"/>
      <c r="JQ21" s="421"/>
      <c r="JR21" s="421"/>
      <c r="JS21" s="421"/>
      <c r="JT21" s="421"/>
      <c r="JU21" s="421"/>
      <c r="JV21" s="421"/>
      <c r="JW21" s="421"/>
      <c r="JX21" s="421"/>
      <c r="JY21" s="421"/>
      <c r="JZ21" s="421"/>
      <c r="KA21" s="421"/>
      <c r="KB21" s="421"/>
      <c r="KC21" s="421"/>
      <c r="KD21" s="421"/>
      <c r="KE21" s="421"/>
      <c r="KF21" s="421"/>
      <c r="KG21" s="421"/>
      <c r="KH21" s="421"/>
      <c r="KI21" s="421"/>
      <c r="KJ21" s="421"/>
      <c r="KK21" s="421"/>
      <c r="KL21" s="421"/>
      <c r="KM21" s="421"/>
      <c r="KN21" s="421"/>
      <c r="KO21" s="421"/>
      <c r="KP21" s="421"/>
      <c r="KQ21" s="421"/>
      <c r="KR21" s="421"/>
      <c r="KS21" s="421"/>
      <c r="KT21" s="421"/>
      <c r="KU21" s="421"/>
      <c r="KV21" s="421"/>
      <c r="KW21" s="421"/>
      <c r="KX21" s="421"/>
      <c r="KY21" s="421"/>
      <c r="KZ21" s="421"/>
      <c r="LA21" s="421"/>
      <c r="LB21" s="421"/>
      <c r="LC21" s="421"/>
      <c r="LD21" s="421"/>
      <c r="LE21" s="421"/>
      <c r="LF21" s="421"/>
      <c r="LG21" s="421"/>
      <c r="LH21" s="421"/>
      <c r="LI21" s="421"/>
      <c r="LJ21" s="421"/>
      <c r="LK21" s="421"/>
      <c r="LL21" s="421"/>
      <c r="LM21" s="421"/>
      <c r="LN21" s="421"/>
      <c r="LO21" s="421"/>
      <c r="LP21" s="421"/>
      <c r="LQ21" s="421"/>
      <c r="LR21" s="421"/>
      <c r="LS21" s="421"/>
      <c r="LT21" s="421"/>
      <c r="LU21" s="421"/>
      <c r="LV21" s="421"/>
      <c r="LW21" s="421"/>
      <c r="LX21" s="421"/>
      <c r="LY21" s="421"/>
      <c r="LZ21" s="421"/>
      <c r="MA21" s="421"/>
      <c r="MB21" s="421"/>
      <c r="MC21" s="421"/>
      <c r="MD21" s="421"/>
      <c r="ME21" s="421"/>
      <c r="MF21" s="421"/>
      <c r="MG21" s="421"/>
      <c r="MH21" s="421"/>
      <c r="MI21" s="421"/>
      <c r="MJ21" s="421"/>
      <c r="MK21" s="421"/>
      <c r="ML21" s="421"/>
      <c r="MM21" s="421"/>
      <c r="MN21" s="421"/>
      <c r="MO21" s="421"/>
      <c r="MP21" s="421"/>
      <c r="MQ21" s="421"/>
      <c r="MR21" s="421"/>
      <c r="MS21" s="421"/>
      <c r="MT21" s="421"/>
      <c r="MU21" s="421"/>
      <c r="MV21" s="421"/>
      <c r="MW21" s="421"/>
      <c r="MX21" s="421"/>
      <c r="MY21" s="421"/>
      <c r="MZ21" s="421"/>
      <c r="NA21" s="421"/>
      <c r="NB21" s="421"/>
      <c r="NC21" s="421"/>
      <c r="ND21" s="421"/>
      <c r="NE21" s="421"/>
      <c r="NF21" s="421"/>
      <c r="NG21" s="421"/>
      <c r="NH21" s="421"/>
      <c r="NI21" s="421"/>
      <c r="NJ21" s="421"/>
      <c r="NK21" s="421"/>
      <c r="NL21" s="421"/>
      <c r="NM21" s="421"/>
      <c r="NN21" s="421"/>
      <c r="NO21" s="421"/>
      <c r="NP21" s="421"/>
      <c r="NQ21" s="421"/>
      <c r="NR21" s="421"/>
      <c r="NS21" s="421"/>
      <c r="NT21" s="421"/>
      <c r="NU21" s="421"/>
      <c r="NV21" s="421"/>
      <c r="NW21" s="421"/>
      <c r="NX21" s="421"/>
      <c r="NY21" s="421"/>
      <c r="NZ21" s="421"/>
      <c r="OA21" s="421"/>
      <c r="OB21" s="421"/>
      <c r="OC21" s="421"/>
      <c r="OD21" s="421"/>
      <c r="OE21" s="421"/>
      <c r="OF21" s="421"/>
      <c r="OG21" s="421"/>
      <c r="OH21" s="421"/>
      <c r="OI21" s="421"/>
      <c r="OJ21" s="421"/>
      <c r="OK21" s="421"/>
      <c r="OL21" s="421"/>
      <c r="OM21" s="421"/>
      <c r="ON21" s="421"/>
      <c r="OO21" s="421"/>
      <c r="OP21" s="421"/>
      <c r="OQ21" s="421"/>
      <c r="OR21" s="421"/>
      <c r="OS21" s="421"/>
      <c r="OT21" s="421"/>
      <c r="OU21" s="421"/>
      <c r="OV21" s="421"/>
      <c r="OW21" s="421"/>
      <c r="OX21" s="421"/>
      <c r="OY21" s="421"/>
      <c r="OZ21" s="421"/>
      <c r="PA21" s="421"/>
      <c r="PB21" s="421"/>
      <c r="PC21" s="421"/>
      <c r="PD21" s="421"/>
      <c r="PE21" s="421"/>
      <c r="PF21" s="421"/>
      <c r="PG21" s="421"/>
      <c r="PH21" s="421"/>
      <c r="PI21" s="421"/>
      <c r="PJ21" s="421"/>
      <c r="PK21" s="421"/>
      <c r="PL21" s="421"/>
      <c r="PM21" s="421"/>
      <c r="PN21" s="421"/>
      <c r="PO21" s="421"/>
      <c r="PP21" s="421"/>
      <c r="PQ21" s="421"/>
      <c r="PR21" s="421"/>
      <c r="PS21" s="421"/>
      <c r="PT21" s="421"/>
      <c r="PU21" s="421"/>
      <c r="PV21" s="421"/>
      <c r="PW21" s="421"/>
      <c r="PX21" s="421"/>
      <c r="PY21" s="421"/>
      <c r="PZ21" s="421"/>
      <c r="QA21" s="421"/>
      <c r="QB21" s="421"/>
      <c r="QC21" s="421"/>
      <c r="QD21" s="421"/>
      <c r="QE21" s="421"/>
      <c r="QF21" s="421"/>
      <c r="QG21" s="421"/>
      <c r="QH21" s="421"/>
      <c r="QI21" s="421"/>
      <c r="QJ21" s="421"/>
      <c r="QK21" s="421"/>
      <c r="QL21" s="421"/>
      <c r="QM21" s="421"/>
      <c r="QN21" s="421"/>
      <c r="QO21" s="421"/>
      <c r="QP21" s="421"/>
      <c r="QQ21" s="421"/>
      <c r="QR21" s="421"/>
      <c r="QS21" s="421"/>
      <c r="QT21" s="421"/>
      <c r="QU21" s="421"/>
      <c r="QV21" s="421"/>
      <c r="QW21" s="421"/>
      <c r="QX21" s="421"/>
      <c r="QY21" s="421"/>
      <c r="QZ21" s="421"/>
      <c r="RA21" s="421"/>
      <c r="RB21" s="421"/>
      <c r="RC21" s="421"/>
      <c r="RD21" s="421"/>
      <c r="RE21" s="421"/>
      <c r="RF21" s="421"/>
      <c r="RG21" s="421"/>
      <c r="RH21" s="421"/>
      <c r="RI21" s="421"/>
      <c r="RJ21" s="421"/>
      <c r="RK21" s="421"/>
      <c r="RL21" s="421"/>
      <c r="RM21" s="421"/>
      <c r="RN21" s="421"/>
      <c r="RO21" s="421"/>
      <c r="RP21" s="421"/>
      <c r="RQ21" s="421"/>
      <c r="RR21" s="421"/>
      <c r="RS21" s="421"/>
      <c r="RT21" s="421"/>
      <c r="RU21" s="421"/>
      <c r="RV21" s="421"/>
      <c r="RW21" s="421"/>
      <c r="RX21" s="421"/>
      <c r="RY21" s="421"/>
      <c r="RZ21" s="421"/>
      <c r="SA21" s="421"/>
      <c r="SB21" s="421"/>
      <c r="SC21" s="421"/>
      <c r="SD21" s="421"/>
      <c r="SE21" s="421"/>
      <c r="SF21" s="421"/>
      <c r="SG21" s="421"/>
      <c r="SH21" s="421"/>
      <c r="SI21" s="421"/>
      <c r="SJ21" s="421"/>
      <c r="SK21" s="421"/>
      <c r="SL21" s="421"/>
      <c r="SM21" s="421"/>
      <c r="SN21" s="421"/>
      <c r="SO21" s="421"/>
      <c r="SP21" s="421"/>
      <c r="SQ21" s="421"/>
      <c r="SR21" s="421"/>
      <c r="SS21" s="421"/>
      <c r="ST21" s="421"/>
      <c r="SU21" s="421"/>
      <c r="SV21" s="421"/>
      <c r="SW21" s="421"/>
      <c r="SX21" s="421"/>
      <c r="SY21" s="421"/>
      <c r="SZ21" s="421"/>
      <c r="TA21" s="421"/>
      <c r="TB21" s="421"/>
      <c r="TC21" s="421"/>
      <c r="TD21" s="421"/>
      <c r="TE21" s="421"/>
      <c r="TF21" s="421"/>
      <c r="TG21" s="421"/>
      <c r="TH21" s="421"/>
      <c r="TI21" s="421"/>
      <c r="TJ21" s="421"/>
      <c r="TK21" s="421"/>
      <c r="TL21" s="421"/>
      <c r="TM21" s="421"/>
      <c r="TN21" s="421"/>
      <c r="TO21" s="421"/>
      <c r="TP21" s="421"/>
      <c r="TQ21" s="421"/>
      <c r="TR21" s="421"/>
      <c r="TS21" s="421"/>
      <c r="TT21" s="421"/>
      <c r="TU21" s="421"/>
      <c r="TV21" s="421"/>
      <c r="TW21" s="421"/>
      <c r="TX21" s="421"/>
      <c r="TY21" s="421"/>
      <c r="TZ21" s="421"/>
      <c r="UA21" s="421"/>
      <c r="UB21" s="421"/>
      <c r="UC21" s="421"/>
      <c r="UD21" s="421"/>
      <c r="UE21" s="421"/>
      <c r="UF21" s="421"/>
      <c r="UG21" s="421"/>
      <c r="UH21" s="421"/>
      <c r="UI21" s="421"/>
      <c r="UJ21" s="421"/>
      <c r="UK21" s="421"/>
      <c r="UL21" s="421"/>
      <c r="UM21" s="421"/>
      <c r="UN21" s="421"/>
      <c r="UO21" s="421"/>
      <c r="UP21" s="421"/>
      <c r="UQ21" s="421"/>
      <c r="UR21" s="421"/>
      <c r="US21" s="421"/>
      <c r="UT21" s="421"/>
      <c r="UU21" s="421"/>
      <c r="UV21" s="421"/>
      <c r="UW21" s="421"/>
      <c r="UX21" s="421"/>
      <c r="UY21" s="421"/>
      <c r="UZ21" s="421"/>
      <c r="VA21" s="421"/>
      <c r="VB21" s="421"/>
      <c r="VC21" s="421"/>
      <c r="VD21" s="421"/>
      <c r="VE21" s="421"/>
      <c r="VF21" s="421"/>
      <c r="VG21" s="421"/>
      <c r="VH21" s="421"/>
      <c r="VI21" s="421"/>
      <c r="VJ21" s="421"/>
      <c r="VK21" s="421"/>
      <c r="VL21" s="421"/>
      <c r="VM21" s="421"/>
      <c r="VN21" s="421"/>
      <c r="VO21" s="421"/>
      <c r="VP21" s="421"/>
      <c r="VQ21" s="421"/>
      <c r="VR21" s="421"/>
      <c r="VS21" s="421"/>
      <c r="VT21" s="421"/>
      <c r="VU21" s="421"/>
      <c r="VV21" s="421"/>
      <c r="VW21" s="421"/>
      <c r="VX21" s="421"/>
      <c r="VY21" s="421"/>
      <c r="VZ21" s="421"/>
      <c r="WA21" s="421"/>
      <c r="WB21" s="421"/>
      <c r="WC21" s="421"/>
      <c r="WD21" s="421"/>
      <c r="WE21" s="421"/>
      <c r="WF21" s="421"/>
      <c r="WG21" s="421"/>
      <c r="WH21" s="421"/>
      <c r="WI21" s="421"/>
      <c r="WJ21" s="421"/>
      <c r="WK21" s="421"/>
      <c r="WL21" s="421"/>
      <c r="WM21" s="421"/>
      <c r="WN21" s="421"/>
      <c r="WO21" s="421"/>
      <c r="WP21" s="421"/>
      <c r="WQ21" s="421"/>
      <c r="WR21" s="421"/>
      <c r="WS21" s="421"/>
      <c r="WT21" s="421"/>
      <c r="WU21" s="421"/>
      <c r="WV21" s="421"/>
      <c r="WW21" s="421"/>
      <c r="WX21" s="421"/>
      <c r="WY21" s="421"/>
      <c r="WZ21" s="421"/>
      <c r="XA21" s="421"/>
      <c r="XB21" s="421"/>
      <c r="XC21" s="421"/>
      <c r="XD21" s="421"/>
      <c r="XE21" s="421"/>
      <c r="XF21" s="421"/>
      <c r="XG21" s="421"/>
      <c r="XH21" s="421"/>
      <c r="XI21" s="421"/>
      <c r="XJ21" s="421"/>
      <c r="XK21" s="421"/>
      <c r="XL21" s="421"/>
      <c r="XM21" s="421"/>
      <c r="XN21" s="421"/>
      <c r="XO21" s="421"/>
      <c r="XP21" s="421"/>
      <c r="XQ21" s="421"/>
      <c r="XR21" s="421"/>
      <c r="XS21" s="421"/>
      <c r="XT21" s="421"/>
      <c r="XU21" s="421"/>
      <c r="XV21" s="421"/>
      <c r="XW21" s="421"/>
      <c r="XX21" s="421"/>
      <c r="XY21" s="421"/>
      <c r="XZ21" s="421"/>
      <c r="YA21" s="421"/>
      <c r="YB21" s="421"/>
      <c r="YC21" s="421"/>
      <c r="YD21" s="421"/>
      <c r="YE21" s="421"/>
      <c r="YF21" s="421"/>
      <c r="YG21" s="421"/>
      <c r="YH21" s="421"/>
      <c r="YI21" s="421"/>
      <c r="YJ21" s="421"/>
      <c r="YK21" s="421"/>
      <c r="YL21" s="421"/>
      <c r="YM21" s="421"/>
      <c r="YN21" s="421"/>
      <c r="YO21" s="421"/>
      <c r="YP21" s="421"/>
      <c r="YQ21" s="421"/>
      <c r="YR21" s="421"/>
      <c r="YS21" s="421"/>
      <c r="YT21" s="421"/>
      <c r="YU21" s="421"/>
      <c r="YV21" s="421"/>
      <c r="YW21" s="421"/>
      <c r="YX21" s="421"/>
      <c r="YY21" s="421"/>
      <c r="YZ21" s="421"/>
      <c r="ZA21" s="421"/>
      <c r="ZB21" s="421"/>
      <c r="ZC21" s="421"/>
      <c r="ZD21" s="421"/>
      <c r="ZE21" s="421"/>
      <c r="ZF21" s="421"/>
      <c r="ZG21" s="421"/>
      <c r="ZH21" s="421"/>
      <c r="ZI21" s="421"/>
      <c r="ZJ21" s="421"/>
      <c r="ZK21" s="421"/>
      <c r="ZL21" s="421"/>
      <c r="ZM21" s="421"/>
      <c r="ZN21" s="421"/>
      <c r="ZO21" s="421"/>
      <c r="ZP21" s="421"/>
      <c r="ZQ21" s="421"/>
      <c r="ZR21" s="421"/>
      <c r="ZS21" s="421"/>
      <c r="ZT21" s="421"/>
      <c r="ZU21" s="421"/>
      <c r="ZV21" s="421"/>
      <c r="ZW21" s="421"/>
      <c r="ZX21" s="421"/>
      <c r="ZY21" s="421"/>
      <c r="ZZ21" s="421"/>
      <c r="AAA21" s="421"/>
      <c r="AAB21" s="421"/>
      <c r="AAC21" s="421"/>
      <c r="AAD21" s="421"/>
      <c r="AAE21" s="421"/>
      <c r="AAF21" s="421"/>
      <c r="AAG21" s="421"/>
      <c r="AAH21" s="421"/>
      <c r="AAI21" s="421"/>
      <c r="AAJ21" s="421"/>
      <c r="AAK21" s="421"/>
      <c r="AAL21" s="421"/>
      <c r="AAM21" s="421"/>
      <c r="AAN21" s="421"/>
      <c r="AAO21" s="421"/>
      <c r="AAP21" s="421"/>
      <c r="AAQ21" s="421"/>
      <c r="AAR21" s="421"/>
      <c r="AAS21" s="421"/>
      <c r="AAT21" s="421"/>
      <c r="AAU21" s="421"/>
      <c r="AAV21" s="421"/>
      <c r="AAW21" s="421"/>
      <c r="AAX21" s="421"/>
      <c r="AAY21" s="421"/>
      <c r="AAZ21" s="421"/>
      <c r="ABA21" s="421"/>
      <c r="ABB21" s="421"/>
      <c r="ABC21" s="421"/>
      <c r="ABD21" s="421"/>
      <c r="ABE21" s="421"/>
      <c r="ABF21" s="421"/>
      <c r="ABG21" s="421"/>
      <c r="ABH21" s="421"/>
      <c r="ABI21" s="421"/>
      <c r="ABJ21" s="421"/>
      <c r="ABK21" s="421"/>
      <c r="ABL21" s="421"/>
      <c r="ABM21" s="421"/>
      <c r="ABN21" s="421"/>
      <c r="ABO21" s="421"/>
      <c r="ABP21" s="421"/>
      <c r="ABQ21" s="421"/>
      <c r="ABR21" s="421"/>
      <c r="ABS21" s="421"/>
      <c r="ABT21" s="421"/>
      <c r="ABU21" s="421"/>
      <c r="ABV21" s="421"/>
      <c r="ABW21" s="421"/>
      <c r="ABX21" s="421"/>
      <c r="ABY21" s="421"/>
      <c r="ABZ21" s="421"/>
      <c r="ACA21" s="421"/>
      <c r="ACB21" s="421"/>
      <c r="ACC21" s="421"/>
      <c r="ACD21" s="421"/>
      <c r="ACE21" s="421"/>
      <c r="ACF21" s="421"/>
      <c r="ACG21" s="421"/>
      <c r="ACH21" s="421"/>
      <c r="ACI21" s="421"/>
      <c r="ACJ21" s="421"/>
      <c r="ACK21" s="421"/>
      <c r="ACL21" s="421"/>
      <c r="ACM21" s="421"/>
      <c r="ACN21" s="421"/>
      <c r="ACO21" s="421"/>
      <c r="ACP21" s="421"/>
      <c r="ACQ21" s="421"/>
      <c r="ACR21" s="421"/>
      <c r="ACS21" s="421"/>
      <c r="ACT21" s="421"/>
      <c r="ACU21" s="421"/>
      <c r="ACV21" s="421"/>
      <c r="ACW21" s="421"/>
      <c r="ACX21" s="421"/>
      <c r="ACY21" s="421"/>
      <c r="ACZ21" s="421"/>
      <c r="ADA21" s="421"/>
      <c r="ADB21" s="421"/>
      <c r="ADC21" s="421"/>
      <c r="ADD21" s="421"/>
      <c r="ADE21" s="421"/>
      <c r="ADF21" s="421"/>
      <c r="ADG21" s="421"/>
      <c r="ADH21" s="421"/>
      <c r="ADI21" s="421"/>
      <c r="ADJ21" s="421"/>
      <c r="ADK21" s="421"/>
      <c r="ADL21" s="421"/>
      <c r="ADM21" s="421"/>
      <c r="ADN21" s="421"/>
      <c r="ADO21" s="421"/>
      <c r="ADP21" s="421"/>
      <c r="ADQ21" s="421"/>
      <c r="ADR21" s="421"/>
      <c r="ADS21" s="421"/>
      <c r="ADT21" s="421"/>
      <c r="ADU21" s="421"/>
      <c r="ADV21" s="421"/>
      <c r="ADW21" s="421"/>
      <c r="ADX21" s="421"/>
      <c r="ADY21" s="421"/>
      <c r="ADZ21" s="421"/>
      <c r="AEA21" s="421"/>
      <c r="AEB21" s="421"/>
      <c r="AEC21" s="421"/>
      <c r="AED21" s="421"/>
      <c r="AEE21" s="421"/>
      <c r="AEF21" s="421"/>
      <c r="AEG21" s="421"/>
      <c r="AEH21" s="421"/>
      <c r="AEI21" s="421"/>
      <c r="AEJ21" s="421"/>
      <c r="AEK21" s="421"/>
      <c r="AEL21" s="421"/>
      <c r="AEM21" s="421"/>
      <c r="AEN21" s="421"/>
      <c r="AEO21" s="421"/>
      <c r="AEP21" s="421"/>
      <c r="AEQ21" s="421"/>
      <c r="AER21" s="421"/>
      <c r="AES21" s="421"/>
      <c r="AET21" s="421"/>
      <c r="AEU21" s="421"/>
      <c r="AEV21" s="421"/>
      <c r="AEW21" s="421"/>
      <c r="AEX21" s="421"/>
      <c r="AEY21" s="421"/>
      <c r="AEZ21" s="421"/>
      <c r="AFA21" s="421"/>
      <c r="AFB21" s="421"/>
      <c r="AFC21" s="421"/>
      <c r="AFD21" s="421"/>
      <c r="AFE21" s="421"/>
      <c r="AFF21" s="421"/>
      <c r="AFG21" s="421"/>
      <c r="AFH21" s="421"/>
      <c r="AFI21" s="421"/>
      <c r="AFJ21" s="421"/>
      <c r="AFK21" s="421"/>
      <c r="AFL21" s="421"/>
      <c r="AFM21" s="421"/>
      <c r="AFN21" s="421"/>
      <c r="AFO21" s="421"/>
      <c r="AFP21" s="421"/>
      <c r="AFQ21" s="421"/>
      <c r="AFR21" s="421"/>
      <c r="AFS21" s="421"/>
      <c r="AFT21" s="421"/>
      <c r="AFU21" s="421"/>
      <c r="AFV21" s="421"/>
      <c r="AFW21" s="421"/>
      <c r="AFX21" s="421"/>
      <c r="AFY21" s="421"/>
      <c r="AFZ21" s="421"/>
      <c r="AGA21" s="421"/>
      <c r="AGB21" s="421"/>
      <c r="AGC21" s="421"/>
      <c r="AGD21" s="421"/>
      <c r="AGE21" s="421"/>
      <c r="AGF21" s="421"/>
      <c r="AGG21" s="421"/>
      <c r="AGH21" s="421"/>
      <c r="AGI21" s="421"/>
      <c r="AGJ21" s="421"/>
      <c r="AGK21" s="421"/>
      <c r="AGL21" s="421"/>
      <c r="AGM21" s="421"/>
      <c r="AGN21" s="421"/>
      <c r="AGO21" s="421"/>
      <c r="AGP21" s="421"/>
      <c r="AGQ21" s="421"/>
      <c r="AGR21" s="421"/>
      <c r="AGS21" s="421"/>
      <c r="AGT21" s="421"/>
      <c r="AGU21" s="421"/>
      <c r="AGV21" s="421"/>
      <c r="AGW21" s="421"/>
      <c r="AGX21" s="421"/>
      <c r="AGY21" s="421"/>
      <c r="AGZ21" s="421"/>
      <c r="AHA21" s="421"/>
      <c r="AHB21" s="421"/>
      <c r="AHC21" s="421"/>
      <c r="AHD21" s="421"/>
      <c r="AHE21" s="421"/>
      <c r="AHF21" s="421"/>
      <c r="AHG21" s="421"/>
      <c r="AHH21" s="421"/>
      <c r="AHI21" s="421"/>
      <c r="AHJ21" s="421"/>
      <c r="AHK21" s="421"/>
      <c r="AHL21" s="421"/>
      <c r="AHM21" s="421"/>
      <c r="AHN21" s="421"/>
      <c r="AHO21" s="421"/>
      <c r="AHP21" s="421"/>
      <c r="AHQ21" s="421"/>
      <c r="AHR21" s="421"/>
      <c r="AHS21" s="421"/>
      <c r="AHT21" s="421"/>
      <c r="AHU21" s="421"/>
      <c r="AHV21" s="421"/>
      <c r="AHW21" s="421"/>
      <c r="AHX21" s="421"/>
      <c r="AHY21" s="421"/>
      <c r="AHZ21" s="421"/>
      <c r="AIA21" s="421"/>
      <c r="AIB21" s="421"/>
      <c r="AIC21" s="421"/>
      <c r="AID21" s="421"/>
      <c r="AIE21" s="421"/>
      <c r="AIF21" s="421"/>
      <c r="AIG21" s="421"/>
      <c r="AIH21" s="421"/>
      <c r="AII21" s="421"/>
      <c r="AIJ21" s="421"/>
      <c r="AIK21" s="421"/>
      <c r="AIL21" s="421"/>
      <c r="AIM21" s="421"/>
      <c r="AIN21" s="421"/>
      <c r="AIO21" s="421"/>
      <c r="AIP21" s="421"/>
      <c r="AIQ21" s="421"/>
      <c r="AIR21" s="421"/>
      <c r="AIS21" s="421"/>
      <c r="AIT21" s="421"/>
      <c r="AIU21" s="421"/>
      <c r="AIV21" s="421"/>
      <c r="AIW21" s="421"/>
      <c r="AIX21" s="421"/>
      <c r="AIY21" s="421"/>
      <c r="AIZ21" s="421"/>
      <c r="AJA21" s="421"/>
      <c r="AJB21" s="421"/>
      <c r="AJC21" s="421"/>
      <c r="AJD21" s="421"/>
      <c r="AJE21" s="421"/>
      <c r="AJF21" s="421"/>
      <c r="AJG21" s="421"/>
      <c r="AJH21" s="421"/>
      <c r="AJI21" s="421"/>
      <c r="AJJ21" s="421"/>
      <c r="AJK21" s="421"/>
      <c r="AJL21" s="421"/>
      <c r="AJM21" s="421"/>
      <c r="AJN21" s="421"/>
      <c r="AJO21" s="421"/>
      <c r="AJP21" s="421"/>
      <c r="AJQ21" s="421"/>
      <c r="AJR21" s="421"/>
      <c r="AJS21" s="421"/>
      <c r="AJT21" s="421"/>
      <c r="AJU21" s="421"/>
      <c r="AJV21" s="421"/>
      <c r="AJW21" s="421"/>
      <c r="AJX21" s="421"/>
      <c r="AJY21" s="421"/>
      <c r="AJZ21" s="421"/>
      <c r="AKA21" s="421"/>
      <c r="AKB21" s="421"/>
      <c r="AKC21" s="421"/>
      <c r="AKD21" s="421"/>
      <c r="AKE21" s="421"/>
      <c r="AKF21" s="421"/>
      <c r="AKG21" s="421"/>
      <c r="AKH21" s="421"/>
      <c r="AKI21" s="421"/>
      <c r="AKJ21" s="421"/>
      <c r="AKK21" s="421"/>
      <c r="AKL21" s="421"/>
      <c r="AKM21" s="421"/>
      <c r="AKN21" s="421"/>
      <c r="AKO21" s="421"/>
      <c r="AKP21" s="421"/>
      <c r="AKQ21" s="421"/>
      <c r="AKR21" s="421"/>
      <c r="AKS21" s="421"/>
      <c r="AKT21" s="421"/>
      <c r="AKU21" s="421"/>
      <c r="AKV21" s="421"/>
      <c r="AKW21" s="421"/>
      <c r="AKX21" s="421"/>
      <c r="AKY21" s="421"/>
      <c r="AKZ21" s="421"/>
      <c r="ALA21" s="421"/>
      <c r="ALB21" s="421"/>
      <c r="ALC21" s="421"/>
      <c r="ALD21" s="421"/>
      <c r="ALE21" s="421"/>
      <c r="ALF21" s="421"/>
      <c r="ALG21" s="421"/>
      <c r="ALH21" s="421"/>
      <c r="ALI21" s="421"/>
      <c r="ALJ21" s="421"/>
      <c r="ALK21" s="421"/>
      <c r="ALL21" s="421"/>
      <c r="ALM21" s="421"/>
      <c r="ALN21" s="421"/>
      <c r="ALO21" s="421"/>
      <c r="ALP21" s="421"/>
      <c r="ALQ21" s="421"/>
      <c r="ALR21" s="421"/>
      <c r="ALS21" s="421"/>
      <c r="ALT21" s="421"/>
      <c r="ALU21" s="421"/>
      <c r="ALV21" s="421"/>
      <c r="ALW21" s="421"/>
      <c r="ALX21" s="421"/>
      <c r="ALY21" s="421"/>
      <c r="ALZ21" s="421"/>
      <c r="AMA21" s="421"/>
      <c r="AMB21" s="421"/>
      <c r="AMC21" s="421"/>
      <c r="AMD21" s="421"/>
      <c r="AME21" s="421"/>
      <c r="AMF21" s="421"/>
      <c r="AMG21" s="421"/>
      <c r="AMH21" s="421"/>
      <c r="AMI21" s="421"/>
      <c r="AMJ21" s="421"/>
    </row>
    <row r="22" spans="1:1024" ht="32.25">
      <c r="A22" s="408" t="s">
        <v>374</v>
      </c>
      <c r="B22" s="409">
        <v>2100</v>
      </c>
      <c r="C22" s="410"/>
      <c r="D22" s="411"/>
      <c r="E22" s="411"/>
      <c r="F22" s="411"/>
      <c r="G22" s="412"/>
      <c r="H22" s="413"/>
      <c r="I22" s="413"/>
      <c r="J22" s="413"/>
      <c r="K22" s="406"/>
      <c r="L22" s="406"/>
      <c r="M22" s="406"/>
      <c r="N22" s="410"/>
      <c r="O22" s="414"/>
      <c r="P22" s="406"/>
      <c r="Q22" s="407"/>
      <c r="S22" s="4"/>
      <c r="T22" s="4"/>
      <c r="U22" s="4"/>
      <c r="V22" s="4"/>
    </row>
    <row r="23" spans="1:1024" s="421" customFormat="1" ht="13.5" customHeight="1">
      <c r="A23" s="425"/>
      <c r="B23" s="409"/>
      <c r="C23" s="410"/>
      <c r="D23" s="417"/>
      <c r="E23" s="417"/>
      <c r="F23" s="417"/>
      <c r="G23" s="412"/>
      <c r="H23" s="413"/>
      <c r="I23" s="413"/>
      <c r="J23" s="413"/>
      <c r="K23" s="406"/>
      <c r="L23" s="406"/>
      <c r="M23" s="406"/>
      <c r="N23" s="410"/>
      <c r="O23" s="414"/>
      <c r="P23" s="406"/>
      <c r="Q23" s="407"/>
      <c r="R23" s="18"/>
      <c r="S23" s="4"/>
      <c r="T23" s="4"/>
      <c r="U23" s="4"/>
      <c r="V23" s="4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</row>
    <row r="24" spans="1:1024" ht="29.25" customHeight="1">
      <c r="A24" s="398" t="s">
        <v>378</v>
      </c>
      <c r="B24" s="409">
        <v>3000</v>
      </c>
      <c r="C24" s="422" t="s">
        <v>23</v>
      </c>
      <c r="D24" s="411">
        <v>2</v>
      </c>
      <c r="E24" s="411"/>
      <c r="F24" s="411"/>
      <c r="G24" s="423" t="s">
        <v>23</v>
      </c>
      <c r="H24" s="413">
        <v>2</v>
      </c>
      <c r="I24" s="413"/>
      <c r="J24" s="413"/>
      <c r="K24" s="406"/>
      <c r="L24" s="406"/>
      <c r="M24" s="406"/>
      <c r="N24" s="422" t="s">
        <v>23</v>
      </c>
      <c r="O24" s="424" t="s">
        <v>23</v>
      </c>
      <c r="P24" s="406"/>
      <c r="Q24" s="407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1"/>
      <c r="AL24" s="421"/>
      <c r="AM24" s="421"/>
      <c r="AN24" s="421"/>
      <c r="AO24" s="421"/>
      <c r="AP24" s="421"/>
      <c r="AQ24" s="421"/>
      <c r="AR24" s="421"/>
      <c r="AS24" s="421"/>
      <c r="AT24" s="421"/>
      <c r="AU24" s="421"/>
      <c r="AV24" s="421"/>
      <c r="AW24" s="421"/>
      <c r="AX24" s="421"/>
      <c r="AY24" s="421"/>
      <c r="AZ24" s="421"/>
      <c r="BA24" s="421"/>
      <c r="BB24" s="421"/>
      <c r="BC24" s="421"/>
      <c r="BD24" s="421"/>
      <c r="BE24" s="421"/>
      <c r="BF24" s="421"/>
      <c r="BG24" s="421"/>
      <c r="BH24" s="421"/>
      <c r="BI24" s="421"/>
      <c r="BJ24" s="421"/>
      <c r="BK24" s="421"/>
      <c r="BL24" s="421"/>
      <c r="BM24" s="421"/>
      <c r="BN24" s="421"/>
      <c r="BO24" s="421"/>
      <c r="BP24" s="421"/>
      <c r="BQ24" s="421"/>
      <c r="BR24" s="421"/>
      <c r="BS24" s="421"/>
      <c r="BT24" s="421"/>
      <c r="BU24" s="421"/>
      <c r="BV24" s="421"/>
      <c r="BW24" s="421"/>
      <c r="BX24" s="421"/>
      <c r="BY24" s="421"/>
      <c r="BZ24" s="421"/>
      <c r="CA24" s="421"/>
      <c r="CB24" s="421"/>
      <c r="CC24" s="421"/>
      <c r="CD24" s="421"/>
      <c r="CE24" s="421"/>
      <c r="CF24" s="421"/>
      <c r="CG24" s="421"/>
      <c r="CH24" s="421"/>
      <c r="CI24" s="421"/>
      <c r="CJ24" s="421"/>
      <c r="CK24" s="421"/>
      <c r="CL24" s="421"/>
      <c r="CM24" s="421"/>
      <c r="CN24" s="421"/>
      <c r="CO24" s="421"/>
      <c r="CP24" s="421"/>
      <c r="CQ24" s="421"/>
      <c r="CR24" s="421"/>
      <c r="CS24" s="421"/>
      <c r="CT24" s="421"/>
      <c r="CU24" s="421"/>
      <c r="CV24" s="421"/>
      <c r="CW24" s="421"/>
      <c r="CX24" s="421"/>
      <c r="CY24" s="421"/>
      <c r="CZ24" s="421"/>
      <c r="DA24" s="421"/>
      <c r="DB24" s="421"/>
      <c r="DC24" s="421"/>
      <c r="DD24" s="421"/>
      <c r="DE24" s="421"/>
      <c r="DF24" s="421"/>
      <c r="DG24" s="421"/>
      <c r="DH24" s="421"/>
      <c r="DI24" s="421"/>
      <c r="DJ24" s="421"/>
      <c r="DK24" s="421"/>
      <c r="DL24" s="421"/>
      <c r="DM24" s="421"/>
      <c r="DN24" s="421"/>
      <c r="DO24" s="421"/>
      <c r="DP24" s="421"/>
      <c r="DQ24" s="421"/>
      <c r="DR24" s="421"/>
      <c r="DS24" s="421"/>
      <c r="DT24" s="421"/>
      <c r="DU24" s="421"/>
      <c r="DV24" s="421"/>
      <c r="DW24" s="421"/>
      <c r="DX24" s="421"/>
      <c r="DY24" s="421"/>
      <c r="DZ24" s="421"/>
      <c r="EA24" s="421"/>
      <c r="EB24" s="421"/>
      <c r="EC24" s="421"/>
      <c r="ED24" s="421"/>
      <c r="EE24" s="421"/>
      <c r="EF24" s="421"/>
      <c r="EG24" s="421"/>
      <c r="EH24" s="421"/>
      <c r="EI24" s="421"/>
      <c r="EJ24" s="421"/>
      <c r="EK24" s="421"/>
      <c r="EL24" s="421"/>
      <c r="EM24" s="421"/>
      <c r="EN24" s="421"/>
      <c r="EO24" s="421"/>
      <c r="EP24" s="421"/>
      <c r="EQ24" s="421"/>
      <c r="ER24" s="421"/>
      <c r="ES24" s="421"/>
      <c r="ET24" s="421"/>
      <c r="EU24" s="421"/>
      <c r="EV24" s="421"/>
      <c r="EW24" s="421"/>
      <c r="EX24" s="421"/>
      <c r="EY24" s="421"/>
      <c r="EZ24" s="421"/>
      <c r="FA24" s="421"/>
      <c r="FB24" s="421"/>
      <c r="FC24" s="421"/>
      <c r="FD24" s="421"/>
      <c r="FE24" s="421"/>
      <c r="FF24" s="421"/>
      <c r="FG24" s="421"/>
      <c r="FH24" s="421"/>
      <c r="FI24" s="421"/>
      <c r="FJ24" s="421"/>
      <c r="FK24" s="421"/>
      <c r="FL24" s="421"/>
      <c r="FM24" s="421"/>
      <c r="FN24" s="421"/>
      <c r="FO24" s="421"/>
      <c r="FP24" s="421"/>
      <c r="FQ24" s="421"/>
      <c r="FR24" s="421"/>
      <c r="FS24" s="421"/>
      <c r="FT24" s="421"/>
      <c r="FU24" s="421"/>
      <c r="FV24" s="421"/>
      <c r="FW24" s="421"/>
      <c r="FX24" s="421"/>
      <c r="FY24" s="421"/>
      <c r="FZ24" s="421"/>
      <c r="GA24" s="421"/>
      <c r="GB24" s="421"/>
      <c r="GC24" s="421"/>
      <c r="GD24" s="421"/>
      <c r="GE24" s="421"/>
      <c r="GF24" s="421"/>
      <c r="GG24" s="421"/>
      <c r="GH24" s="421"/>
      <c r="GI24" s="421"/>
      <c r="GJ24" s="421"/>
      <c r="GK24" s="421"/>
      <c r="GL24" s="421"/>
      <c r="GM24" s="421"/>
      <c r="GN24" s="421"/>
      <c r="GO24" s="421"/>
      <c r="GP24" s="421"/>
      <c r="GQ24" s="421"/>
      <c r="GR24" s="421"/>
      <c r="GS24" s="421"/>
      <c r="GT24" s="421"/>
      <c r="GU24" s="421"/>
      <c r="GV24" s="421"/>
      <c r="GW24" s="421"/>
      <c r="GX24" s="421"/>
      <c r="GY24" s="421"/>
      <c r="GZ24" s="421"/>
      <c r="HA24" s="421"/>
      <c r="HB24" s="421"/>
      <c r="HC24" s="421"/>
      <c r="HD24" s="421"/>
      <c r="HE24" s="421"/>
      <c r="HF24" s="421"/>
      <c r="HG24" s="421"/>
      <c r="HH24" s="421"/>
      <c r="HI24" s="421"/>
      <c r="HJ24" s="421"/>
      <c r="HK24" s="421"/>
      <c r="HL24" s="421"/>
      <c r="HM24" s="421"/>
      <c r="HN24" s="421"/>
      <c r="HO24" s="421"/>
      <c r="HP24" s="421"/>
      <c r="HQ24" s="421"/>
      <c r="HR24" s="421"/>
      <c r="HS24" s="421"/>
      <c r="HT24" s="421"/>
      <c r="HU24" s="421"/>
      <c r="HV24" s="421"/>
      <c r="HW24" s="421"/>
      <c r="HX24" s="421"/>
      <c r="HY24" s="421"/>
      <c r="HZ24" s="421"/>
      <c r="IA24" s="421"/>
      <c r="IB24" s="421"/>
      <c r="IC24" s="421"/>
      <c r="ID24" s="421"/>
      <c r="IE24" s="421"/>
      <c r="IF24" s="421"/>
      <c r="IG24" s="421"/>
      <c r="IH24" s="421"/>
      <c r="II24" s="421"/>
      <c r="IJ24" s="421"/>
      <c r="IK24" s="421"/>
      <c r="IL24" s="421"/>
      <c r="IM24" s="421"/>
      <c r="IN24" s="421"/>
      <c r="IO24" s="421"/>
      <c r="IP24" s="421"/>
      <c r="IQ24" s="421"/>
      <c r="IR24" s="421"/>
      <c r="IS24" s="421"/>
      <c r="IT24" s="421"/>
      <c r="IU24" s="421"/>
      <c r="IV24" s="421"/>
      <c r="IW24" s="421"/>
      <c r="IX24" s="421"/>
      <c r="IY24" s="421"/>
      <c r="IZ24" s="421"/>
      <c r="JA24" s="421"/>
      <c r="JB24" s="421"/>
      <c r="JC24" s="421"/>
      <c r="JD24" s="421"/>
      <c r="JE24" s="421"/>
      <c r="JF24" s="421"/>
      <c r="JG24" s="421"/>
      <c r="JH24" s="421"/>
      <c r="JI24" s="421"/>
      <c r="JJ24" s="421"/>
      <c r="JK24" s="421"/>
      <c r="JL24" s="421"/>
      <c r="JM24" s="421"/>
      <c r="JN24" s="421"/>
      <c r="JO24" s="421"/>
      <c r="JP24" s="421"/>
      <c r="JQ24" s="421"/>
      <c r="JR24" s="421"/>
      <c r="JS24" s="421"/>
      <c r="JT24" s="421"/>
      <c r="JU24" s="421"/>
      <c r="JV24" s="421"/>
      <c r="JW24" s="421"/>
      <c r="JX24" s="421"/>
      <c r="JY24" s="421"/>
      <c r="JZ24" s="421"/>
      <c r="KA24" s="421"/>
      <c r="KB24" s="421"/>
      <c r="KC24" s="421"/>
      <c r="KD24" s="421"/>
      <c r="KE24" s="421"/>
      <c r="KF24" s="421"/>
      <c r="KG24" s="421"/>
      <c r="KH24" s="421"/>
      <c r="KI24" s="421"/>
      <c r="KJ24" s="421"/>
      <c r="KK24" s="421"/>
      <c r="KL24" s="421"/>
      <c r="KM24" s="421"/>
      <c r="KN24" s="421"/>
      <c r="KO24" s="421"/>
      <c r="KP24" s="421"/>
      <c r="KQ24" s="421"/>
      <c r="KR24" s="421"/>
      <c r="KS24" s="421"/>
      <c r="KT24" s="421"/>
      <c r="KU24" s="421"/>
      <c r="KV24" s="421"/>
      <c r="KW24" s="421"/>
      <c r="KX24" s="421"/>
      <c r="KY24" s="421"/>
      <c r="KZ24" s="421"/>
      <c r="LA24" s="421"/>
      <c r="LB24" s="421"/>
      <c r="LC24" s="421"/>
      <c r="LD24" s="421"/>
      <c r="LE24" s="421"/>
      <c r="LF24" s="421"/>
      <c r="LG24" s="421"/>
      <c r="LH24" s="421"/>
      <c r="LI24" s="421"/>
      <c r="LJ24" s="421"/>
      <c r="LK24" s="421"/>
      <c r="LL24" s="421"/>
      <c r="LM24" s="421"/>
      <c r="LN24" s="421"/>
      <c r="LO24" s="421"/>
      <c r="LP24" s="421"/>
      <c r="LQ24" s="421"/>
      <c r="LR24" s="421"/>
      <c r="LS24" s="421"/>
      <c r="LT24" s="421"/>
      <c r="LU24" s="421"/>
      <c r="LV24" s="421"/>
      <c r="LW24" s="421"/>
      <c r="LX24" s="421"/>
      <c r="LY24" s="421"/>
      <c r="LZ24" s="421"/>
      <c r="MA24" s="421"/>
      <c r="MB24" s="421"/>
      <c r="MC24" s="421"/>
      <c r="MD24" s="421"/>
      <c r="ME24" s="421"/>
      <c r="MF24" s="421"/>
      <c r="MG24" s="421"/>
      <c r="MH24" s="421"/>
      <c r="MI24" s="421"/>
      <c r="MJ24" s="421"/>
      <c r="MK24" s="421"/>
      <c r="ML24" s="421"/>
      <c r="MM24" s="421"/>
      <c r="MN24" s="421"/>
      <c r="MO24" s="421"/>
      <c r="MP24" s="421"/>
      <c r="MQ24" s="421"/>
      <c r="MR24" s="421"/>
      <c r="MS24" s="421"/>
      <c r="MT24" s="421"/>
      <c r="MU24" s="421"/>
      <c r="MV24" s="421"/>
      <c r="MW24" s="421"/>
      <c r="MX24" s="421"/>
      <c r="MY24" s="421"/>
      <c r="MZ24" s="421"/>
      <c r="NA24" s="421"/>
      <c r="NB24" s="421"/>
      <c r="NC24" s="421"/>
      <c r="ND24" s="421"/>
      <c r="NE24" s="421"/>
      <c r="NF24" s="421"/>
      <c r="NG24" s="421"/>
      <c r="NH24" s="421"/>
      <c r="NI24" s="421"/>
      <c r="NJ24" s="421"/>
      <c r="NK24" s="421"/>
      <c r="NL24" s="421"/>
      <c r="NM24" s="421"/>
      <c r="NN24" s="421"/>
      <c r="NO24" s="421"/>
      <c r="NP24" s="421"/>
      <c r="NQ24" s="421"/>
      <c r="NR24" s="421"/>
      <c r="NS24" s="421"/>
      <c r="NT24" s="421"/>
      <c r="NU24" s="421"/>
      <c r="NV24" s="421"/>
      <c r="NW24" s="421"/>
      <c r="NX24" s="421"/>
      <c r="NY24" s="421"/>
      <c r="NZ24" s="421"/>
      <c r="OA24" s="421"/>
      <c r="OB24" s="421"/>
      <c r="OC24" s="421"/>
      <c r="OD24" s="421"/>
      <c r="OE24" s="421"/>
      <c r="OF24" s="421"/>
      <c r="OG24" s="421"/>
      <c r="OH24" s="421"/>
      <c r="OI24" s="421"/>
      <c r="OJ24" s="421"/>
      <c r="OK24" s="421"/>
      <c r="OL24" s="421"/>
      <c r="OM24" s="421"/>
      <c r="ON24" s="421"/>
      <c r="OO24" s="421"/>
      <c r="OP24" s="421"/>
      <c r="OQ24" s="421"/>
      <c r="OR24" s="421"/>
      <c r="OS24" s="421"/>
      <c r="OT24" s="421"/>
      <c r="OU24" s="421"/>
      <c r="OV24" s="421"/>
      <c r="OW24" s="421"/>
      <c r="OX24" s="421"/>
      <c r="OY24" s="421"/>
      <c r="OZ24" s="421"/>
      <c r="PA24" s="421"/>
      <c r="PB24" s="421"/>
      <c r="PC24" s="421"/>
      <c r="PD24" s="421"/>
      <c r="PE24" s="421"/>
      <c r="PF24" s="421"/>
      <c r="PG24" s="421"/>
      <c r="PH24" s="421"/>
      <c r="PI24" s="421"/>
      <c r="PJ24" s="421"/>
      <c r="PK24" s="421"/>
      <c r="PL24" s="421"/>
      <c r="PM24" s="421"/>
      <c r="PN24" s="421"/>
      <c r="PO24" s="421"/>
      <c r="PP24" s="421"/>
      <c r="PQ24" s="421"/>
      <c r="PR24" s="421"/>
      <c r="PS24" s="421"/>
      <c r="PT24" s="421"/>
      <c r="PU24" s="421"/>
      <c r="PV24" s="421"/>
      <c r="PW24" s="421"/>
      <c r="PX24" s="421"/>
      <c r="PY24" s="421"/>
      <c r="PZ24" s="421"/>
      <c r="QA24" s="421"/>
      <c r="QB24" s="421"/>
      <c r="QC24" s="421"/>
      <c r="QD24" s="421"/>
      <c r="QE24" s="421"/>
      <c r="QF24" s="421"/>
      <c r="QG24" s="421"/>
      <c r="QH24" s="421"/>
      <c r="QI24" s="421"/>
      <c r="QJ24" s="421"/>
      <c r="QK24" s="421"/>
      <c r="QL24" s="421"/>
      <c r="QM24" s="421"/>
      <c r="QN24" s="421"/>
      <c r="QO24" s="421"/>
      <c r="QP24" s="421"/>
      <c r="QQ24" s="421"/>
      <c r="QR24" s="421"/>
      <c r="QS24" s="421"/>
      <c r="QT24" s="421"/>
      <c r="QU24" s="421"/>
      <c r="QV24" s="421"/>
      <c r="QW24" s="421"/>
      <c r="QX24" s="421"/>
      <c r="QY24" s="421"/>
      <c r="QZ24" s="421"/>
      <c r="RA24" s="421"/>
      <c r="RB24" s="421"/>
      <c r="RC24" s="421"/>
      <c r="RD24" s="421"/>
      <c r="RE24" s="421"/>
      <c r="RF24" s="421"/>
      <c r="RG24" s="421"/>
      <c r="RH24" s="421"/>
      <c r="RI24" s="421"/>
      <c r="RJ24" s="421"/>
      <c r="RK24" s="421"/>
      <c r="RL24" s="421"/>
      <c r="RM24" s="421"/>
      <c r="RN24" s="421"/>
      <c r="RO24" s="421"/>
      <c r="RP24" s="421"/>
      <c r="RQ24" s="421"/>
      <c r="RR24" s="421"/>
      <c r="RS24" s="421"/>
      <c r="RT24" s="421"/>
      <c r="RU24" s="421"/>
      <c r="RV24" s="421"/>
      <c r="RW24" s="421"/>
      <c r="RX24" s="421"/>
      <c r="RY24" s="421"/>
      <c r="RZ24" s="421"/>
      <c r="SA24" s="421"/>
      <c r="SB24" s="421"/>
      <c r="SC24" s="421"/>
      <c r="SD24" s="421"/>
      <c r="SE24" s="421"/>
      <c r="SF24" s="421"/>
      <c r="SG24" s="421"/>
      <c r="SH24" s="421"/>
      <c r="SI24" s="421"/>
      <c r="SJ24" s="421"/>
      <c r="SK24" s="421"/>
      <c r="SL24" s="421"/>
      <c r="SM24" s="421"/>
      <c r="SN24" s="421"/>
      <c r="SO24" s="421"/>
      <c r="SP24" s="421"/>
      <c r="SQ24" s="421"/>
      <c r="SR24" s="421"/>
      <c r="SS24" s="421"/>
      <c r="ST24" s="421"/>
      <c r="SU24" s="421"/>
      <c r="SV24" s="421"/>
      <c r="SW24" s="421"/>
      <c r="SX24" s="421"/>
      <c r="SY24" s="421"/>
      <c r="SZ24" s="421"/>
      <c r="TA24" s="421"/>
      <c r="TB24" s="421"/>
      <c r="TC24" s="421"/>
      <c r="TD24" s="421"/>
      <c r="TE24" s="421"/>
      <c r="TF24" s="421"/>
      <c r="TG24" s="421"/>
      <c r="TH24" s="421"/>
      <c r="TI24" s="421"/>
      <c r="TJ24" s="421"/>
      <c r="TK24" s="421"/>
      <c r="TL24" s="421"/>
      <c r="TM24" s="421"/>
      <c r="TN24" s="421"/>
      <c r="TO24" s="421"/>
      <c r="TP24" s="421"/>
      <c r="TQ24" s="421"/>
      <c r="TR24" s="421"/>
      <c r="TS24" s="421"/>
      <c r="TT24" s="421"/>
      <c r="TU24" s="421"/>
      <c r="TV24" s="421"/>
      <c r="TW24" s="421"/>
      <c r="TX24" s="421"/>
      <c r="TY24" s="421"/>
      <c r="TZ24" s="421"/>
      <c r="UA24" s="421"/>
      <c r="UB24" s="421"/>
      <c r="UC24" s="421"/>
      <c r="UD24" s="421"/>
      <c r="UE24" s="421"/>
      <c r="UF24" s="421"/>
      <c r="UG24" s="421"/>
      <c r="UH24" s="421"/>
      <c r="UI24" s="421"/>
      <c r="UJ24" s="421"/>
      <c r="UK24" s="421"/>
      <c r="UL24" s="421"/>
      <c r="UM24" s="421"/>
      <c r="UN24" s="421"/>
      <c r="UO24" s="421"/>
      <c r="UP24" s="421"/>
      <c r="UQ24" s="421"/>
      <c r="UR24" s="421"/>
      <c r="US24" s="421"/>
      <c r="UT24" s="421"/>
      <c r="UU24" s="421"/>
      <c r="UV24" s="421"/>
      <c r="UW24" s="421"/>
      <c r="UX24" s="421"/>
      <c r="UY24" s="421"/>
      <c r="UZ24" s="421"/>
      <c r="VA24" s="421"/>
      <c r="VB24" s="421"/>
      <c r="VC24" s="421"/>
      <c r="VD24" s="421"/>
      <c r="VE24" s="421"/>
      <c r="VF24" s="421"/>
      <c r="VG24" s="421"/>
      <c r="VH24" s="421"/>
      <c r="VI24" s="421"/>
      <c r="VJ24" s="421"/>
      <c r="VK24" s="421"/>
      <c r="VL24" s="421"/>
      <c r="VM24" s="421"/>
      <c r="VN24" s="421"/>
      <c r="VO24" s="421"/>
      <c r="VP24" s="421"/>
      <c r="VQ24" s="421"/>
      <c r="VR24" s="421"/>
      <c r="VS24" s="421"/>
      <c r="VT24" s="421"/>
      <c r="VU24" s="421"/>
      <c r="VV24" s="421"/>
      <c r="VW24" s="421"/>
      <c r="VX24" s="421"/>
      <c r="VY24" s="421"/>
      <c r="VZ24" s="421"/>
      <c r="WA24" s="421"/>
      <c r="WB24" s="421"/>
      <c r="WC24" s="421"/>
      <c r="WD24" s="421"/>
      <c r="WE24" s="421"/>
      <c r="WF24" s="421"/>
      <c r="WG24" s="421"/>
      <c r="WH24" s="421"/>
      <c r="WI24" s="421"/>
      <c r="WJ24" s="421"/>
      <c r="WK24" s="421"/>
      <c r="WL24" s="421"/>
      <c r="WM24" s="421"/>
      <c r="WN24" s="421"/>
      <c r="WO24" s="421"/>
      <c r="WP24" s="421"/>
      <c r="WQ24" s="421"/>
      <c r="WR24" s="421"/>
      <c r="WS24" s="421"/>
      <c r="WT24" s="421"/>
      <c r="WU24" s="421"/>
      <c r="WV24" s="421"/>
      <c r="WW24" s="421"/>
      <c r="WX24" s="421"/>
      <c r="WY24" s="421"/>
      <c r="WZ24" s="421"/>
      <c r="XA24" s="421"/>
      <c r="XB24" s="421"/>
      <c r="XC24" s="421"/>
      <c r="XD24" s="421"/>
      <c r="XE24" s="421"/>
      <c r="XF24" s="421"/>
      <c r="XG24" s="421"/>
      <c r="XH24" s="421"/>
      <c r="XI24" s="421"/>
      <c r="XJ24" s="421"/>
      <c r="XK24" s="421"/>
      <c r="XL24" s="421"/>
      <c r="XM24" s="421"/>
      <c r="XN24" s="421"/>
      <c r="XO24" s="421"/>
      <c r="XP24" s="421"/>
      <c r="XQ24" s="421"/>
      <c r="XR24" s="421"/>
      <c r="XS24" s="421"/>
      <c r="XT24" s="421"/>
      <c r="XU24" s="421"/>
      <c r="XV24" s="421"/>
      <c r="XW24" s="421"/>
      <c r="XX24" s="421"/>
      <c r="XY24" s="421"/>
      <c r="XZ24" s="421"/>
      <c r="YA24" s="421"/>
      <c r="YB24" s="421"/>
      <c r="YC24" s="421"/>
      <c r="YD24" s="421"/>
      <c r="YE24" s="421"/>
      <c r="YF24" s="421"/>
      <c r="YG24" s="421"/>
      <c r="YH24" s="421"/>
      <c r="YI24" s="421"/>
      <c r="YJ24" s="421"/>
      <c r="YK24" s="421"/>
      <c r="YL24" s="421"/>
      <c r="YM24" s="421"/>
      <c r="YN24" s="421"/>
      <c r="YO24" s="421"/>
      <c r="YP24" s="421"/>
      <c r="YQ24" s="421"/>
      <c r="YR24" s="421"/>
      <c r="YS24" s="421"/>
      <c r="YT24" s="421"/>
      <c r="YU24" s="421"/>
      <c r="YV24" s="421"/>
      <c r="YW24" s="421"/>
      <c r="YX24" s="421"/>
      <c r="YY24" s="421"/>
      <c r="YZ24" s="421"/>
      <c r="ZA24" s="421"/>
      <c r="ZB24" s="421"/>
      <c r="ZC24" s="421"/>
      <c r="ZD24" s="421"/>
      <c r="ZE24" s="421"/>
      <c r="ZF24" s="421"/>
      <c r="ZG24" s="421"/>
      <c r="ZH24" s="421"/>
      <c r="ZI24" s="421"/>
      <c r="ZJ24" s="421"/>
      <c r="ZK24" s="421"/>
      <c r="ZL24" s="421"/>
      <c r="ZM24" s="421"/>
      <c r="ZN24" s="421"/>
      <c r="ZO24" s="421"/>
      <c r="ZP24" s="421"/>
      <c r="ZQ24" s="421"/>
      <c r="ZR24" s="421"/>
      <c r="ZS24" s="421"/>
      <c r="ZT24" s="421"/>
      <c r="ZU24" s="421"/>
      <c r="ZV24" s="421"/>
      <c r="ZW24" s="421"/>
      <c r="ZX24" s="421"/>
      <c r="ZY24" s="421"/>
      <c r="ZZ24" s="421"/>
      <c r="AAA24" s="421"/>
      <c r="AAB24" s="421"/>
      <c r="AAC24" s="421"/>
      <c r="AAD24" s="421"/>
      <c r="AAE24" s="421"/>
      <c r="AAF24" s="421"/>
      <c r="AAG24" s="421"/>
      <c r="AAH24" s="421"/>
      <c r="AAI24" s="421"/>
      <c r="AAJ24" s="421"/>
      <c r="AAK24" s="421"/>
      <c r="AAL24" s="421"/>
      <c r="AAM24" s="421"/>
      <c r="AAN24" s="421"/>
      <c r="AAO24" s="421"/>
      <c r="AAP24" s="421"/>
      <c r="AAQ24" s="421"/>
      <c r="AAR24" s="421"/>
      <c r="AAS24" s="421"/>
      <c r="AAT24" s="421"/>
      <c r="AAU24" s="421"/>
      <c r="AAV24" s="421"/>
      <c r="AAW24" s="421"/>
      <c r="AAX24" s="421"/>
      <c r="AAY24" s="421"/>
      <c r="AAZ24" s="421"/>
      <c r="ABA24" s="421"/>
      <c r="ABB24" s="421"/>
      <c r="ABC24" s="421"/>
      <c r="ABD24" s="421"/>
      <c r="ABE24" s="421"/>
      <c r="ABF24" s="421"/>
      <c r="ABG24" s="421"/>
      <c r="ABH24" s="421"/>
      <c r="ABI24" s="421"/>
      <c r="ABJ24" s="421"/>
      <c r="ABK24" s="421"/>
      <c r="ABL24" s="421"/>
      <c r="ABM24" s="421"/>
      <c r="ABN24" s="421"/>
      <c r="ABO24" s="421"/>
      <c r="ABP24" s="421"/>
      <c r="ABQ24" s="421"/>
      <c r="ABR24" s="421"/>
      <c r="ABS24" s="421"/>
      <c r="ABT24" s="421"/>
      <c r="ABU24" s="421"/>
      <c r="ABV24" s="421"/>
      <c r="ABW24" s="421"/>
      <c r="ABX24" s="421"/>
      <c r="ABY24" s="421"/>
      <c r="ABZ24" s="421"/>
      <c r="ACA24" s="421"/>
      <c r="ACB24" s="421"/>
      <c r="ACC24" s="421"/>
      <c r="ACD24" s="421"/>
      <c r="ACE24" s="421"/>
      <c r="ACF24" s="421"/>
      <c r="ACG24" s="421"/>
      <c r="ACH24" s="421"/>
      <c r="ACI24" s="421"/>
      <c r="ACJ24" s="421"/>
      <c r="ACK24" s="421"/>
      <c r="ACL24" s="421"/>
      <c r="ACM24" s="421"/>
      <c r="ACN24" s="421"/>
      <c r="ACO24" s="421"/>
      <c r="ACP24" s="421"/>
      <c r="ACQ24" s="421"/>
      <c r="ACR24" s="421"/>
      <c r="ACS24" s="421"/>
      <c r="ACT24" s="421"/>
      <c r="ACU24" s="421"/>
      <c r="ACV24" s="421"/>
      <c r="ACW24" s="421"/>
      <c r="ACX24" s="421"/>
      <c r="ACY24" s="421"/>
      <c r="ACZ24" s="421"/>
      <c r="ADA24" s="421"/>
      <c r="ADB24" s="421"/>
      <c r="ADC24" s="421"/>
      <c r="ADD24" s="421"/>
      <c r="ADE24" s="421"/>
      <c r="ADF24" s="421"/>
      <c r="ADG24" s="421"/>
      <c r="ADH24" s="421"/>
      <c r="ADI24" s="421"/>
      <c r="ADJ24" s="421"/>
      <c r="ADK24" s="421"/>
      <c r="ADL24" s="421"/>
      <c r="ADM24" s="421"/>
      <c r="ADN24" s="421"/>
      <c r="ADO24" s="421"/>
      <c r="ADP24" s="421"/>
      <c r="ADQ24" s="421"/>
      <c r="ADR24" s="421"/>
      <c r="ADS24" s="421"/>
      <c r="ADT24" s="421"/>
      <c r="ADU24" s="421"/>
      <c r="ADV24" s="421"/>
      <c r="ADW24" s="421"/>
      <c r="ADX24" s="421"/>
      <c r="ADY24" s="421"/>
      <c r="ADZ24" s="421"/>
      <c r="AEA24" s="421"/>
      <c r="AEB24" s="421"/>
      <c r="AEC24" s="421"/>
      <c r="AED24" s="421"/>
      <c r="AEE24" s="421"/>
      <c r="AEF24" s="421"/>
      <c r="AEG24" s="421"/>
      <c r="AEH24" s="421"/>
      <c r="AEI24" s="421"/>
      <c r="AEJ24" s="421"/>
      <c r="AEK24" s="421"/>
      <c r="AEL24" s="421"/>
      <c r="AEM24" s="421"/>
      <c r="AEN24" s="421"/>
      <c r="AEO24" s="421"/>
      <c r="AEP24" s="421"/>
      <c r="AEQ24" s="421"/>
      <c r="AER24" s="421"/>
      <c r="AES24" s="421"/>
      <c r="AET24" s="421"/>
      <c r="AEU24" s="421"/>
      <c r="AEV24" s="421"/>
      <c r="AEW24" s="421"/>
      <c r="AEX24" s="421"/>
      <c r="AEY24" s="421"/>
      <c r="AEZ24" s="421"/>
      <c r="AFA24" s="421"/>
      <c r="AFB24" s="421"/>
      <c r="AFC24" s="421"/>
      <c r="AFD24" s="421"/>
      <c r="AFE24" s="421"/>
      <c r="AFF24" s="421"/>
      <c r="AFG24" s="421"/>
      <c r="AFH24" s="421"/>
      <c r="AFI24" s="421"/>
      <c r="AFJ24" s="421"/>
      <c r="AFK24" s="421"/>
      <c r="AFL24" s="421"/>
      <c r="AFM24" s="421"/>
      <c r="AFN24" s="421"/>
      <c r="AFO24" s="421"/>
      <c r="AFP24" s="421"/>
      <c r="AFQ24" s="421"/>
      <c r="AFR24" s="421"/>
      <c r="AFS24" s="421"/>
      <c r="AFT24" s="421"/>
      <c r="AFU24" s="421"/>
      <c r="AFV24" s="421"/>
      <c r="AFW24" s="421"/>
      <c r="AFX24" s="421"/>
      <c r="AFY24" s="421"/>
      <c r="AFZ24" s="421"/>
      <c r="AGA24" s="421"/>
      <c r="AGB24" s="421"/>
      <c r="AGC24" s="421"/>
      <c r="AGD24" s="421"/>
      <c r="AGE24" s="421"/>
      <c r="AGF24" s="421"/>
      <c r="AGG24" s="421"/>
      <c r="AGH24" s="421"/>
      <c r="AGI24" s="421"/>
      <c r="AGJ24" s="421"/>
      <c r="AGK24" s="421"/>
      <c r="AGL24" s="421"/>
      <c r="AGM24" s="421"/>
      <c r="AGN24" s="421"/>
      <c r="AGO24" s="421"/>
      <c r="AGP24" s="421"/>
      <c r="AGQ24" s="421"/>
      <c r="AGR24" s="421"/>
      <c r="AGS24" s="421"/>
      <c r="AGT24" s="421"/>
      <c r="AGU24" s="421"/>
      <c r="AGV24" s="421"/>
      <c r="AGW24" s="421"/>
      <c r="AGX24" s="421"/>
      <c r="AGY24" s="421"/>
      <c r="AGZ24" s="421"/>
      <c r="AHA24" s="421"/>
      <c r="AHB24" s="421"/>
      <c r="AHC24" s="421"/>
      <c r="AHD24" s="421"/>
      <c r="AHE24" s="421"/>
      <c r="AHF24" s="421"/>
      <c r="AHG24" s="421"/>
      <c r="AHH24" s="421"/>
      <c r="AHI24" s="421"/>
      <c r="AHJ24" s="421"/>
      <c r="AHK24" s="421"/>
      <c r="AHL24" s="421"/>
      <c r="AHM24" s="421"/>
      <c r="AHN24" s="421"/>
      <c r="AHO24" s="421"/>
      <c r="AHP24" s="421"/>
      <c r="AHQ24" s="421"/>
      <c r="AHR24" s="421"/>
      <c r="AHS24" s="421"/>
      <c r="AHT24" s="421"/>
      <c r="AHU24" s="421"/>
      <c r="AHV24" s="421"/>
      <c r="AHW24" s="421"/>
      <c r="AHX24" s="421"/>
      <c r="AHY24" s="421"/>
      <c r="AHZ24" s="421"/>
      <c r="AIA24" s="421"/>
      <c r="AIB24" s="421"/>
      <c r="AIC24" s="421"/>
      <c r="AID24" s="421"/>
      <c r="AIE24" s="421"/>
      <c r="AIF24" s="421"/>
      <c r="AIG24" s="421"/>
      <c r="AIH24" s="421"/>
      <c r="AII24" s="421"/>
      <c r="AIJ24" s="421"/>
      <c r="AIK24" s="421"/>
      <c r="AIL24" s="421"/>
      <c r="AIM24" s="421"/>
      <c r="AIN24" s="421"/>
      <c r="AIO24" s="421"/>
      <c r="AIP24" s="421"/>
      <c r="AIQ24" s="421"/>
      <c r="AIR24" s="421"/>
      <c r="AIS24" s="421"/>
      <c r="AIT24" s="421"/>
      <c r="AIU24" s="421"/>
      <c r="AIV24" s="421"/>
      <c r="AIW24" s="421"/>
      <c r="AIX24" s="421"/>
      <c r="AIY24" s="421"/>
      <c r="AIZ24" s="421"/>
      <c r="AJA24" s="421"/>
      <c r="AJB24" s="421"/>
      <c r="AJC24" s="421"/>
      <c r="AJD24" s="421"/>
      <c r="AJE24" s="421"/>
      <c r="AJF24" s="421"/>
      <c r="AJG24" s="421"/>
      <c r="AJH24" s="421"/>
      <c r="AJI24" s="421"/>
      <c r="AJJ24" s="421"/>
      <c r="AJK24" s="421"/>
      <c r="AJL24" s="421"/>
      <c r="AJM24" s="421"/>
      <c r="AJN24" s="421"/>
      <c r="AJO24" s="421"/>
      <c r="AJP24" s="421"/>
      <c r="AJQ24" s="421"/>
      <c r="AJR24" s="421"/>
      <c r="AJS24" s="421"/>
      <c r="AJT24" s="421"/>
      <c r="AJU24" s="421"/>
      <c r="AJV24" s="421"/>
      <c r="AJW24" s="421"/>
      <c r="AJX24" s="421"/>
      <c r="AJY24" s="421"/>
      <c r="AJZ24" s="421"/>
      <c r="AKA24" s="421"/>
      <c r="AKB24" s="421"/>
      <c r="AKC24" s="421"/>
      <c r="AKD24" s="421"/>
      <c r="AKE24" s="421"/>
      <c r="AKF24" s="421"/>
      <c r="AKG24" s="421"/>
      <c r="AKH24" s="421"/>
      <c r="AKI24" s="421"/>
      <c r="AKJ24" s="421"/>
      <c r="AKK24" s="421"/>
      <c r="AKL24" s="421"/>
      <c r="AKM24" s="421"/>
      <c r="AKN24" s="421"/>
      <c r="AKO24" s="421"/>
      <c r="AKP24" s="421"/>
      <c r="AKQ24" s="421"/>
      <c r="AKR24" s="421"/>
      <c r="AKS24" s="421"/>
      <c r="AKT24" s="421"/>
      <c r="AKU24" s="421"/>
      <c r="AKV24" s="421"/>
      <c r="AKW24" s="421"/>
      <c r="AKX24" s="421"/>
      <c r="AKY24" s="421"/>
      <c r="AKZ24" s="421"/>
      <c r="ALA24" s="421"/>
      <c r="ALB24" s="421"/>
      <c r="ALC24" s="421"/>
      <c r="ALD24" s="421"/>
      <c r="ALE24" s="421"/>
      <c r="ALF24" s="421"/>
      <c r="ALG24" s="421"/>
      <c r="ALH24" s="421"/>
      <c r="ALI24" s="421"/>
      <c r="ALJ24" s="421"/>
      <c r="ALK24" s="421"/>
      <c r="ALL24" s="421"/>
      <c r="ALM24" s="421"/>
      <c r="ALN24" s="421"/>
      <c r="ALO24" s="421"/>
      <c r="ALP24" s="421"/>
      <c r="ALQ24" s="421"/>
      <c r="ALR24" s="421"/>
      <c r="ALS24" s="421"/>
      <c r="ALT24" s="421"/>
      <c r="ALU24" s="421"/>
      <c r="ALV24" s="421"/>
      <c r="ALW24" s="421"/>
      <c r="ALX24" s="421"/>
      <c r="ALY24" s="421"/>
      <c r="ALZ24" s="421"/>
      <c r="AMA24" s="421"/>
      <c r="AMB24" s="421"/>
      <c r="AMC24" s="421"/>
      <c r="AMD24" s="421"/>
      <c r="AME24" s="421"/>
      <c r="AMF24" s="421"/>
      <c r="AMG24" s="421"/>
      <c r="AMH24" s="421"/>
      <c r="AMI24" s="421"/>
      <c r="AMJ24" s="421"/>
    </row>
    <row r="25" spans="1:1024" ht="52.15" customHeight="1">
      <c r="A25" s="426" t="s">
        <v>177</v>
      </c>
      <c r="B25" s="427">
        <v>9000</v>
      </c>
      <c r="C25" s="428" t="s">
        <v>379</v>
      </c>
      <c r="D25" s="428" t="s">
        <v>379</v>
      </c>
      <c r="E25" s="428"/>
      <c r="F25" s="428"/>
      <c r="G25" s="428" t="s">
        <v>380</v>
      </c>
      <c r="H25" s="428" t="s">
        <v>380</v>
      </c>
      <c r="I25" s="428"/>
      <c r="J25" s="428"/>
      <c r="K25" s="428" t="s">
        <v>381</v>
      </c>
      <c r="L25" s="428"/>
      <c r="M25" s="428"/>
      <c r="N25" s="428" t="s">
        <v>379</v>
      </c>
      <c r="O25" s="428" t="s">
        <v>379</v>
      </c>
      <c r="P25" s="428"/>
      <c r="Q25" s="428"/>
      <c r="S25" s="1000"/>
      <c r="T25" s="1000"/>
      <c r="U25" s="1000"/>
      <c r="V25" s="1000"/>
    </row>
    <row r="26" spans="1:1024" ht="15.75">
      <c r="A26" s="429"/>
      <c r="B26" s="429"/>
      <c r="C26" s="429"/>
      <c r="D26" s="429"/>
      <c r="E26" s="429"/>
      <c r="F26" s="429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1000"/>
      <c r="T26" s="1000"/>
      <c r="U26" s="1000"/>
      <c r="V26" s="1000"/>
      <c r="W26" s="362"/>
    </row>
    <row r="27" spans="1:1024" ht="15" customHeight="1">
      <c r="A27" s="1001" t="s">
        <v>382</v>
      </c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S27" s="1000"/>
      <c r="T27" s="1000"/>
      <c r="U27" s="1000"/>
      <c r="V27" s="1000"/>
    </row>
    <row r="28" spans="1:1024" ht="15" customHeight="1">
      <c r="A28" s="1001" t="s">
        <v>383</v>
      </c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S28" s="1000"/>
      <c r="T28" s="1000"/>
      <c r="U28" s="1000"/>
      <c r="V28" s="1000"/>
    </row>
    <row r="29" spans="1:1024" ht="27" customHeight="1">
      <c r="A29" s="1002" t="s">
        <v>384</v>
      </c>
      <c r="B29" s="1002"/>
      <c r="C29" s="1002"/>
      <c r="D29" s="1002"/>
      <c r="E29" s="1002"/>
      <c r="F29" s="1002"/>
      <c r="G29" s="1002"/>
      <c r="H29" s="1002"/>
      <c r="I29" s="1002"/>
      <c r="J29" s="1002"/>
      <c r="K29" s="1002"/>
      <c r="L29" s="1002"/>
      <c r="M29" s="1002"/>
      <c r="N29" s="1002"/>
      <c r="O29" s="1002"/>
      <c r="P29" s="1002"/>
      <c r="Q29" s="1002"/>
    </row>
    <row r="30" spans="1:1024" ht="15" customHeight="1">
      <c r="A30" s="1002" t="s">
        <v>385</v>
      </c>
      <c r="B30" s="1002"/>
      <c r="C30" s="1002"/>
      <c r="D30" s="1002"/>
      <c r="E30" s="1002"/>
      <c r="F30" s="1002"/>
      <c r="G30" s="1002"/>
      <c r="H30" s="1002"/>
      <c r="I30" s="1002"/>
      <c r="J30" s="1002"/>
      <c r="K30" s="1002"/>
      <c r="L30" s="1002"/>
      <c r="M30" s="1002"/>
      <c r="N30" s="1002"/>
      <c r="O30" s="1002"/>
      <c r="P30" s="1002"/>
      <c r="Q30" s="1002"/>
    </row>
    <row r="31" spans="1:1024" ht="15" customHeight="1">
      <c r="A31" s="1001" t="s">
        <v>386</v>
      </c>
      <c r="B31" s="1001"/>
      <c r="C31" s="1001"/>
      <c r="D31" s="1001"/>
      <c r="E31" s="1001"/>
      <c r="F31" s="1001"/>
      <c r="G31" s="1001"/>
      <c r="H31" s="1001"/>
      <c r="I31" s="1001"/>
      <c r="J31" s="1001"/>
      <c r="K31" s="1001"/>
      <c r="L31" s="1001"/>
      <c r="M31" s="1001"/>
      <c r="N31" s="1001"/>
      <c r="O31" s="1001"/>
      <c r="P31" s="1001"/>
      <c r="Q31" s="1001"/>
      <c r="R31" s="362"/>
      <c r="W31" s="362"/>
      <c r="X31" s="362"/>
    </row>
    <row r="32" spans="1:1024">
      <c r="A32" s="1003" t="s">
        <v>387</v>
      </c>
      <c r="B32" s="1003"/>
      <c r="C32" s="1003"/>
      <c r="D32" s="1003"/>
      <c r="E32" s="1003"/>
      <c r="F32" s="1003"/>
      <c r="G32" s="1003"/>
      <c r="H32" s="1003"/>
      <c r="I32" s="1003"/>
      <c r="J32" s="1003"/>
      <c r="K32" s="1003"/>
      <c r="L32" s="1003"/>
      <c r="M32" s="1003"/>
      <c r="N32" s="1003"/>
      <c r="O32" s="1003"/>
      <c r="P32" s="1003"/>
      <c r="Q32" s="1003"/>
      <c r="S32" s="56"/>
      <c r="T32" s="56"/>
      <c r="U32" s="56"/>
      <c r="V32" s="56"/>
    </row>
    <row r="33" spans="1:17">
      <c r="A33" s="1003" t="s">
        <v>388</v>
      </c>
      <c r="B33" s="1003"/>
      <c r="C33" s="1003"/>
      <c r="D33" s="1003"/>
      <c r="E33" s="1003"/>
      <c r="F33" s="1003"/>
      <c r="G33" s="1003"/>
      <c r="H33" s="1003"/>
      <c r="I33" s="1003"/>
      <c r="J33" s="1003"/>
      <c r="K33" s="1003"/>
      <c r="L33" s="1003"/>
      <c r="M33" s="1003"/>
      <c r="N33" s="1003"/>
      <c r="O33" s="1003"/>
      <c r="P33" s="1003"/>
      <c r="Q33" s="1003"/>
    </row>
    <row r="34" spans="1:17" ht="15" customHeight="1">
      <c r="A34" s="1002" t="s">
        <v>389</v>
      </c>
      <c r="B34" s="1002"/>
      <c r="C34" s="1002"/>
      <c r="D34" s="1002"/>
      <c r="E34" s="1002"/>
      <c r="F34" s="1002"/>
      <c r="G34" s="1002"/>
      <c r="H34" s="1002"/>
      <c r="I34" s="1002"/>
      <c r="J34" s="1002"/>
      <c r="K34" s="1002"/>
      <c r="L34" s="1002"/>
      <c r="M34" s="1002"/>
      <c r="N34" s="1002"/>
      <c r="O34" s="1002"/>
      <c r="P34" s="1002"/>
      <c r="Q34" s="1002"/>
    </row>
    <row r="35" spans="1:17" ht="15" customHeight="1">
      <c r="A35" s="1002" t="s">
        <v>390</v>
      </c>
      <c r="B35" s="1002"/>
      <c r="C35" s="1002"/>
      <c r="D35" s="1002"/>
      <c r="E35" s="1002"/>
      <c r="F35" s="1002"/>
      <c r="G35" s="1002"/>
      <c r="H35" s="1002"/>
      <c r="I35" s="1002"/>
      <c r="J35" s="1002"/>
      <c r="K35" s="1002"/>
      <c r="L35" s="1002"/>
      <c r="M35" s="1002"/>
      <c r="N35" s="1002"/>
      <c r="O35" s="1002"/>
      <c r="P35" s="1002"/>
      <c r="Q35" s="1002"/>
    </row>
  </sheetData>
  <mergeCells count="52">
    <mergeCell ref="A35:Q35"/>
    <mergeCell ref="A30:Q30"/>
    <mergeCell ref="A31:Q31"/>
    <mergeCell ref="A32:Q32"/>
    <mergeCell ref="A33:Q33"/>
    <mergeCell ref="A34:Q34"/>
    <mergeCell ref="S17:V23"/>
    <mergeCell ref="S25:V28"/>
    <mergeCell ref="A27:Q27"/>
    <mergeCell ref="A28:Q28"/>
    <mergeCell ref="A29:Q29"/>
    <mergeCell ref="N14:O14"/>
    <mergeCell ref="P14:Q14"/>
    <mergeCell ref="C15:C16"/>
    <mergeCell ref="D15:D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AR7:AR8"/>
    <mergeCell ref="AS7:AS8"/>
    <mergeCell ref="O8:P8"/>
    <mergeCell ref="S10:V15"/>
    <mergeCell ref="A12:Q12"/>
    <mergeCell ref="A13:A16"/>
    <mergeCell ref="B13:B16"/>
    <mergeCell ref="C13:F13"/>
    <mergeCell ref="G13:K13"/>
    <mergeCell ref="L13:M13"/>
    <mergeCell ref="N13:Q13"/>
    <mergeCell ref="C14:D14"/>
    <mergeCell ref="E14:F14"/>
    <mergeCell ref="G14:G16"/>
    <mergeCell ref="H14:K14"/>
    <mergeCell ref="L14:M14"/>
    <mergeCell ref="A1:Q1"/>
    <mergeCell ref="S3:V8"/>
    <mergeCell ref="O4:P4"/>
    <mergeCell ref="AJ4:AK4"/>
    <mergeCell ref="AJ6:AK6"/>
    <mergeCell ref="A7:A8"/>
    <mergeCell ref="Q7:Q8"/>
    <mergeCell ref="Z7:Z8"/>
    <mergeCell ref="AA7:AA8"/>
    <mergeCell ref="AJ7:AK7"/>
  </mergeCells>
  <pageMargins left="6.3888888888888898E-2" right="0.39374999999999999" top="5.9722222222222197E-2" bottom="0.39374999999999999" header="0.15763888888888899" footer="0.511811023622047"/>
  <pageSetup paperSize="9" firstPageNumber="5" fitToHeight="0" orientation="landscape" useFirstPageNumber="1" horizontalDpi="300" verticalDpi="300"/>
  <headerFooter>
    <oddHeader>&amp;C&amp;"Times New Roman,Обычный"&amp;P</oddHead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MJ33"/>
  <sheetViews>
    <sheetView showGridLines="0" topLeftCell="A7" zoomScale="88" zoomScaleNormal="88" workbookViewId="0">
      <selection activeCell="N16" sqref="N16"/>
    </sheetView>
  </sheetViews>
  <sheetFormatPr defaultColWidth="9.140625" defaultRowHeight="15"/>
  <cols>
    <col min="1" max="1" width="30" style="430" customWidth="1"/>
    <col min="2" max="2" width="6.140625" style="431" customWidth="1"/>
    <col min="3" max="4" width="9.28515625" style="431" customWidth="1"/>
    <col min="5" max="5" width="11.28515625" style="431" customWidth="1"/>
    <col min="6" max="6" width="9.28515625" style="431" customWidth="1"/>
    <col min="7" max="7" width="15.140625" style="431" customWidth="1"/>
    <col min="8" max="8" width="15" style="431" customWidth="1"/>
    <col min="9" max="9" width="12.140625" style="431" customWidth="1"/>
    <col min="10" max="10" width="12.5703125" style="431" customWidth="1"/>
    <col min="11" max="11" width="15.7109375" style="431" customWidth="1"/>
    <col min="12" max="12" width="11" style="431" customWidth="1"/>
    <col min="13" max="13" width="11.7109375" style="431" customWidth="1"/>
    <col min="14" max="14" width="16.5703125" style="431" customWidth="1"/>
    <col min="15" max="15" width="7" style="431" customWidth="1"/>
    <col min="16" max="16" width="13.5703125" style="431" customWidth="1"/>
    <col min="17" max="17" width="3.28515625" style="18" customWidth="1"/>
    <col min="18" max="21" width="8.85546875" style="15" customWidth="1"/>
    <col min="22" max="1024" width="9.140625" style="18"/>
  </cols>
  <sheetData>
    <row r="1" spans="1:21" s="18" customFormat="1" ht="27" customHeight="1">
      <c r="A1" s="995" t="s">
        <v>391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R1" s="17" t="s">
        <v>2</v>
      </c>
    </row>
    <row r="2" spans="1:21" ht="40.5" customHeight="1">
      <c r="A2" s="996" t="s">
        <v>392</v>
      </c>
      <c r="B2" s="900" t="s">
        <v>199</v>
      </c>
      <c r="C2" s="900" t="s">
        <v>393</v>
      </c>
      <c r="D2" s="900"/>
      <c r="E2" s="900"/>
      <c r="F2" s="900"/>
      <c r="G2" s="900"/>
      <c r="H2" s="900"/>
      <c r="I2" s="997" t="s">
        <v>394</v>
      </c>
      <c r="J2" s="997"/>
      <c r="K2" s="998" t="s">
        <v>395</v>
      </c>
      <c r="L2" s="998"/>
      <c r="M2" s="998"/>
      <c r="N2" s="998"/>
      <c r="O2" s="998"/>
      <c r="P2" s="998"/>
      <c r="R2" s="12" t="s">
        <v>4</v>
      </c>
      <c r="S2" s="12"/>
      <c r="T2" s="12"/>
      <c r="U2" s="12"/>
    </row>
    <row r="3" spans="1:21" ht="15" customHeight="1">
      <c r="A3" s="996"/>
      <c r="B3" s="900"/>
      <c r="C3" s="900" t="s">
        <v>205</v>
      </c>
      <c r="D3" s="1004" t="s">
        <v>104</v>
      </c>
      <c r="E3" s="1004"/>
      <c r="F3" s="1004"/>
      <c r="G3" s="1004"/>
      <c r="H3" s="1004"/>
      <c r="I3" s="1004" t="s">
        <v>104</v>
      </c>
      <c r="J3" s="1004"/>
      <c r="K3" s="998" t="s">
        <v>396</v>
      </c>
      <c r="L3" s="998"/>
      <c r="M3" s="998"/>
      <c r="N3" s="998"/>
      <c r="O3" s="998"/>
      <c r="P3" s="998"/>
      <c r="R3" s="12"/>
      <c r="S3" s="12"/>
      <c r="T3" s="12"/>
      <c r="U3" s="12"/>
    </row>
    <row r="4" spans="1:21" ht="15" customHeight="1">
      <c r="A4" s="996"/>
      <c r="B4" s="900"/>
      <c r="C4" s="900"/>
      <c r="D4" s="997" t="s">
        <v>365</v>
      </c>
      <c r="E4" s="997"/>
      <c r="F4" s="997"/>
      <c r="G4" s="900" t="s">
        <v>397</v>
      </c>
      <c r="H4" s="900" t="s">
        <v>398</v>
      </c>
      <c r="I4" s="900" t="s">
        <v>399</v>
      </c>
      <c r="J4" s="900" t="s">
        <v>400</v>
      </c>
      <c r="K4" s="998" t="s">
        <v>365</v>
      </c>
      <c r="L4" s="998"/>
      <c r="M4" s="998"/>
      <c r="N4" s="998"/>
      <c r="O4" s="998"/>
      <c r="P4" s="998"/>
      <c r="R4" s="12"/>
      <c r="S4" s="12"/>
      <c r="T4" s="12"/>
      <c r="U4" s="12"/>
    </row>
    <row r="5" spans="1:21" ht="30" customHeight="1">
      <c r="A5" s="996"/>
      <c r="B5" s="900"/>
      <c r="C5" s="900"/>
      <c r="D5" s="900" t="s">
        <v>205</v>
      </c>
      <c r="E5" s="900" t="s">
        <v>401</v>
      </c>
      <c r="F5" s="900"/>
      <c r="G5" s="900"/>
      <c r="H5" s="900"/>
      <c r="I5" s="900"/>
      <c r="J5" s="900"/>
      <c r="K5" s="900" t="s">
        <v>402</v>
      </c>
      <c r="L5" s="900" t="s">
        <v>98</v>
      </c>
      <c r="M5" s="900" t="s">
        <v>100</v>
      </c>
      <c r="N5" s="900"/>
      <c r="O5" s="900" t="s">
        <v>403</v>
      </c>
      <c r="P5" s="998" t="s">
        <v>404</v>
      </c>
      <c r="R5" s="12"/>
      <c r="S5" s="12"/>
      <c r="T5" s="12"/>
      <c r="U5" s="12"/>
    </row>
    <row r="6" spans="1:21" ht="17.25" customHeight="1">
      <c r="A6" s="996"/>
      <c r="B6" s="900"/>
      <c r="C6" s="900"/>
      <c r="D6" s="900"/>
      <c r="E6" s="900" t="s">
        <v>405</v>
      </c>
      <c r="F6" s="900" t="s">
        <v>406</v>
      </c>
      <c r="G6" s="900"/>
      <c r="H6" s="900"/>
      <c r="I6" s="900"/>
      <c r="J6" s="900"/>
      <c r="K6" s="900"/>
      <c r="L6" s="900"/>
      <c r="M6" s="900" t="s">
        <v>104</v>
      </c>
      <c r="N6" s="900"/>
      <c r="O6" s="900"/>
      <c r="P6" s="998"/>
      <c r="R6" s="12"/>
      <c r="S6" s="12"/>
      <c r="T6" s="12"/>
      <c r="U6" s="12"/>
    </row>
    <row r="7" spans="1:21" ht="70.5" customHeight="1">
      <c r="A7" s="996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72" t="s">
        <v>107</v>
      </c>
      <c r="N7" s="72" t="s">
        <v>108</v>
      </c>
      <c r="O7" s="900"/>
      <c r="P7" s="998"/>
      <c r="R7" s="12"/>
      <c r="S7" s="12"/>
      <c r="T7" s="12"/>
      <c r="U7" s="12"/>
    </row>
    <row r="8" spans="1:21" s="397" customFormat="1" ht="13.5" customHeight="1">
      <c r="A8" s="394">
        <v>1</v>
      </c>
      <c r="B8" s="395">
        <v>2</v>
      </c>
      <c r="C8" s="395">
        <v>3</v>
      </c>
      <c r="D8" s="395">
        <v>4</v>
      </c>
      <c r="E8" s="395">
        <v>5</v>
      </c>
      <c r="F8" s="395">
        <v>6</v>
      </c>
      <c r="G8" s="395">
        <v>7</v>
      </c>
      <c r="H8" s="395">
        <v>8</v>
      </c>
      <c r="I8" s="395">
        <v>9</v>
      </c>
      <c r="J8" s="395">
        <v>10</v>
      </c>
      <c r="K8" s="395">
        <v>11</v>
      </c>
      <c r="L8" s="395">
        <v>12</v>
      </c>
      <c r="M8" s="395">
        <v>13</v>
      </c>
      <c r="N8" s="395">
        <v>14</v>
      </c>
      <c r="O8" s="395">
        <v>15</v>
      </c>
      <c r="P8" s="396">
        <v>16</v>
      </c>
      <c r="R8" s="18"/>
      <c r="S8" s="18"/>
      <c r="T8" s="18"/>
      <c r="U8" s="18"/>
    </row>
    <row r="9" spans="1:21" ht="37.9" customHeight="1">
      <c r="A9" s="398" t="s">
        <v>407</v>
      </c>
      <c r="B9" s="432">
        <v>1000</v>
      </c>
      <c r="C9" s="433" t="s">
        <v>408</v>
      </c>
      <c r="D9" s="433" t="s">
        <v>409</v>
      </c>
      <c r="E9" s="434">
        <v>7019100</v>
      </c>
      <c r="F9" s="406"/>
      <c r="G9" s="406">
        <v>178900</v>
      </c>
      <c r="H9" s="406">
        <v>122400</v>
      </c>
      <c r="I9" s="406"/>
      <c r="J9" s="406"/>
      <c r="K9" s="435">
        <v>7320400</v>
      </c>
      <c r="L9" s="436"/>
      <c r="M9" s="436"/>
      <c r="N9" s="436"/>
      <c r="O9" s="436"/>
      <c r="P9" s="437"/>
      <c r="R9" s="10" t="s">
        <v>16</v>
      </c>
      <c r="S9" s="10"/>
      <c r="T9" s="10"/>
      <c r="U9" s="10"/>
    </row>
    <row r="10" spans="1:21" ht="32.25" customHeight="1">
      <c r="A10" s="408" t="s">
        <v>374</v>
      </c>
      <c r="B10" s="409">
        <v>1100</v>
      </c>
      <c r="C10" s="438"/>
      <c r="D10" s="438"/>
      <c r="E10" s="406"/>
      <c r="F10" s="406"/>
      <c r="G10" s="406"/>
      <c r="H10" s="406"/>
      <c r="I10" s="406"/>
      <c r="J10" s="406"/>
      <c r="K10" s="436"/>
      <c r="L10" s="436"/>
      <c r="M10" s="436"/>
      <c r="N10" s="436"/>
      <c r="O10" s="436"/>
      <c r="P10" s="437"/>
      <c r="R10" s="10"/>
      <c r="S10" s="10"/>
      <c r="T10" s="10"/>
      <c r="U10" s="10"/>
    </row>
    <row r="11" spans="1:21">
      <c r="A11" s="439" t="s">
        <v>410</v>
      </c>
      <c r="B11" s="416"/>
      <c r="C11" s="438"/>
      <c r="D11" s="438"/>
      <c r="E11" s="406"/>
      <c r="F11" s="406"/>
      <c r="G11" s="406"/>
      <c r="H11" s="406"/>
      <c r="I11" s="406"/>
      <c r="J11" s="406"/>
      <c r="K11" s="436"/>
      <c r="L11" s="436"/>
      <c r="M11" s="436"/>
      <c r="N11" s="436"/>
      <c r="O11" s="436"/>
      <c r="P11" s="437"/>
      <c r="R11" s="10"/>
      <c r="S11" s="10"/>
      <c r="T11" s="10"/>
      <c r="U11" s="10"/>
    </row>
    <row r="12" spans="1:21" ht="35.450000000000003" customHeight="1">
      <c r="A12" s="398" t="s">
        <v>411</v>
      </c>
      <c r="B12" s="440">
        <v>2000</v>
      </c>
      <c r="C12" s="441" t="s">
        <v>412</v>
      </c>
      <c r="D12" s="441" t="s">
        <v>413</v>
      </c>
      <c r="E12" s="442">
        <v>8017885</v>
      </c>
      <c r="F12" s="406"/>
      <c r="G12" s="406">
        <v>826300</v>
      </c>
      <c r="H12" s="406"/>
      <c r="I12" s="406"/>
      <c r="J12" s="406"/>
      <c r="K12" s="435">
        <v>8844185</v>
      </c>
      <c r="L12" s="436"/>
      <c r="M12" s="436"/>
      <c r="N12" s="436"/>
      <c r="O12" s="436"/>
      <c r="P12" s="437"/>
      <c r="R12" s="10"/>
      <c r="S12" s="10"/>
      <c r="T12" s="10"/>
      <c r="U12" s="10"/>
    </row>
    <row r="13" spans="1:21" ht="32.25" customHeight="1">
      <c r="A13" s="408" t="s">
        <v>374</v>
      </c>
      <c r="B13" s="443">
        <v>2100</v>
      </c>
      <c r="C13" s="438"/>
      <c r="D13" s="438"/>
      <c r="E13" s="406"/>
      <c r="F13" s="406"/>
      <c r="G13" s="406"/>
      <c r="H13" s="406"/>
      <c r="I13" s="406"/>
      <c r="J13" s="406"/>
      <c r="K13" s="436"/>
      <c r="L13" s="436"/>
      <c r="M13" s="436"/>
      <c r="N13" s="436"/>
      <c r="O13" s="436"/>
      <c r="P13" s="437"/>
      <c r="R13" s="10"/>
      <c r="S13" s="10"/>
      <c r="T13" s="10"/>
      <c r="U13" s="10"/>
    </row>
    <row r="14" spans="1:21" ht="13.5" customHeight="1">
      <c r="A14" s="439" t="s">
        <v>410</v>
      </c>
      <c r="B14" s="409"/>
      <c r="C14" s="438"/>
      <c r="D14" s="438"/>
      <c r="E14" s="406"/>
      <c r="F14" s="406"/>
      <c r="G14" s="406"/>
      <c r="H14" s="406"/>
      <c r="I14" s="406"/>
      <c r="J14" s="406"/>
      <c r="K14" s="436"/>
      <c r="L14" s="436"/>
      <c r="M14" s="436"/>
      <c r="N14" s="436"/>
      <c r="O14" s="436"/>
      <c r="P14" s="437"/>
      <c r="R14" s="10"/>
      <c r="S14" s="10"/>
      <c r="T14" s="10"/>
      <c r="U14" s="10"/>
    </row>
    <row r="15" spans="1:21" s="18" customFormat="1" ht="30" customHeight="1">
      <c r="A15" s="398" t="s">
        <v>414</v>
      </c>
      <c r="B15" s="444">
        <v>3000</v>
      </c>
      <c r="C15" s="441" t="s">
        <v>415</v>
      </c>
      <c r="D15" s="441" t="s">
        <v>415</v>
      </c>
      <c r="E15" s="406">
        <v>1220615</v>
      </c>
      <c r="F15" s="406"/>
      <c r="G15" s="406"/>
      <c r="H15" s="406"/>
      <c r="I15" s="406"/>
      <c r="J15" s="406"/>
      <c r="K15" s="436">
        <v>1220615</v>
      </c>
      <c r="L15" s="436"/>
      <c r="M15" s="436"/>
      <c r="N15" s="436"/>
      <c r="O15" s="436"/>
      <c r="P15" s="437"/>
    </row>
    <row r="16" spans="1:21" ht="33" customHeight="1">
      <c r="A16" s="408" t="s">
        <v>374</v>
      </c>
      <c r="B16" s="409">
        <v>3100</v>
      </c>
      <c r="C16" s="438"/>
      <c r="D16" s="438"/>
      <c r="E16" s="406"/>
      <c r="F16" s="406"/>
      <c r="G16" s="406"/>
      <c r="H16" s="406"/>
      <c r="I16" s="406"/>
      <c r="J16" s="406"/>
      <c r="K16" s="436"/>
      <c r="L16" s="436"/>
      <c r="M16" s="436"/>
      <c r="N16" s="436"/>
      <c r="O16" s="436"/>
      <c r="P16" s="437"/>
      <c r="R16" s="4" t="s">
        <v>27</v>
      </c>
      <c r="S16" s="4"/>
      <c r="T16" s="4"/>
      <c r="U16" s="4"/>
    </row>
    <row r="17" spans="1:21" ht="25.9" customHeight="1">
      <c r="A17" s="439" t="s">
        <v>410</v>
      </c>
      <c r="B17" s="409"/>
      <c r="C17" s="438"/>
      <c r="D17" s="438"/>
      <c r="E17" s="406"/>
      <c r="F17" s="406"/>
      <c r="G17" s="406"/>
      <c r="H17" s="406"/>
      <c r="I17" s="406"/>
      <c r="J17" s="406"/>
      <c r="K17" s="436"/>
      <c r="L17" s="436"/>
      <c r="M17" s="436"/>
      <c r="N17" s="436"/>
      <c r="O17" s="436"/>
      <c r="P17" s="437"/>
      <c r="R17" s="4"/>
      <c r="S17" s="4"/>
      <c r="T17" s="4"/>
      <c r="U17" s="4"/>
    </row>
    <row r="18" spans="1:21" ht="44.45" customHeight="1">
      <c r="A18" s="426" t="s">
        <v>177</v>
      </c>
      <c r="B18" s="427">
        <v>9000</v>
      </c>
      <c r="C18" s="445" t="s">
        <v>416</v>
      </c>
      <c r="D18" s="445" t="s">
        <v>417</v>
      </c>
      <c r="E18" s="445" t="s">
        <v>417</v>
      </c>
      <c r="F18" s="445"/>
      <c r="G18" s="445" t="s">
        <v>418</v>
      </c>
      <c r="H18" s="445" t="s">
        <v>419</v>
      </c>
      <c r="I18" s="445"/>
      <c r="J18" s="445"/>
      <c r="K18" s="445" t="s">
        <v>416</v>
      </c>
      <c r="L18" s="445"/>
      <c r="M18" s="445"/>
      <c r="N18" s="445"/>
      <c r="O18" s="445"/>
      <c r="P18" s="446"/>
      <c r="R18" s="4"/>
      <c r="S18" s="4"/>
      <c r="T18" s="4"/>
      <c r="U18" s="4"/>
    </row>
    <row r="19" spans="1:21" ht="29.45" customHeight="1">
      <c r="A19" s="447"/>
      <c r="B19" s="448"/>
      <c r="C19" s="448"/>
      <c r="D19" s="447"/>
      <c r="E19" s="447"/>
      <c r="F19" s="447"/>
      <c r="G19" s="447"/>
      <c r="R19" s="4"/>
      <c r="S19" s="4"/>
      <c r="T19" s="4"/>
      <c r="U19" s="4"/>
    </row>
    <row r="20" spans="1:21" ht="27" customHeight="1">
      <c r="A20" s="1005" t="s">
        <v>420</v>
      </c>
      <c r="B20" s="1005"/>
      <c r="C20" s="1005"/>
      <c r="D20" s="1005"/>
      <c r="E20" s="1005"/>
      <c r="F20" s="1005"/>
      <c r="G20" s="1005"/>
      <c r="H20" s="1005"/>
      <c r="I20" s="1005"/>
      <c r="J20" s="1005"/>
      <c r="K20" s="1005"/>
      <c r="L20" s="1005"/>
      <c r="M20" s="1005"/>
      <c r="N20" s="1005"/>
      <c r="O20" s="1005"/>
      <c r="P20" s="1005"/>
      <c r="Q20" s="449"/>
      <c r="R20" s="4"/>
      <c r="S20" s="4"/>
      <c r="T20" s="4"/>
      <c r="U20" s="4"/>
    </row>
    <row r="21" spans="1:21">
      <c r="A21" s="1005" t="s">
        <v>421</v>
      </c>
      <c r="B21" s="1005"/>
      <c r="C21" s="1005"/>
      <c r="D21" s="1005"/>
      <c r="E21" s="1005"/>
      <c r="F21" s="1005"/>
      <c r="G21" s="1005"/>
      <c r="H21" s="1005"/>
      <c r="I21" s="1005"/>
      <c r="J21" s="1005"/>
      <c r="K21" s="1005"/>
      <c r="L21" s="1005"/>
      <c r="M21" s="1005"/>
      <c r="N21" s="1005"/>
      <c r="O21" s="1005"/>
      <c r="P21" s="1005"/>
      <c r="Q21" s="449"/>
      <c r="R21" s="4"/>
      <c r="S21" s="4"/>
      <c r="T21" s="4"/>
      <c r="U21" s="4"/>
    </row>
    <row r="22" spans="1:21">
      <c r="A22" s="1005" t="s">
        <v>422</v>
      </c>
      <c r="B22" s="1005"/>
      <c r="C22" s="1005"/>
      <c r="D22" s="1005"/>
      <c r="E22" s="1005"/>
      <c r="F22" s="1005"/>
      <c r="G22" s="1005"/>
      <c r="H22" s="1005"/>
      <c r="I22" s="1005"/>
      <c r="J22" s="1005"/>
      <c r="K22" s="1005"/>
      <c r="L22" s="1005"/>
      <c r="M22" s="1005"/>
      <c r="N22" s="1005"/>
      <c r="O22" s="1005"/>
      <c r="P22" s="1005"/>
      <c r="Q22" s="449"/>
      <c r="R22" s="4"/>
      <c r="S22" s="4"/>
      <c r="T22" s="4"/>
      <c r="U22" s="4"/>
    </row>
    <row r="23" spans="1:21">
      <c r="A23" s="1005" t="s">
        <v>423</v>
      </c>
      <c r="B23" s="1005"/>
      <c r="C23" s="1005"/>
      <c r="D23" s="1005"/>
      <c r="E23" s="1005"/>
      <c r="F23" s="1005"/>
      <c r="G23" s="1005"/>
      <c r="H23" s="1005"/>
      <c r="I23" s="1005"/>
      <c r="J23" s="1005"/>
      <c r="K23" s="1005"/>
      <c r="L23" s="1005"/>
      <c r="M23" s="1005"/>
      <c r="N23" s="1005"/>
      <c r="O23" s="1005"/>
      <c r="P23" s="1005"/>
      <c r="Q23" s="449"/>
    </row>
    <row r="24" spans="1:21" ht="15" customHeight="1">
      <c r="A24" s="1003" t="s">
        <v>424</v>
      </c>
      <c r="B24" s="1003"/>
      <c r="C24" s="1003"/>
      <c r="D24" s="1003"/>
      <c r="E24" s="1003"/>
      <c r="F24" s="1003"/>
      <c r="G24" s="1003"/>
      <c r="H24" s="1003"/>
      <c r="I24" s="1003"/>
      <c r="J24" s="1003"/>
      <c r="K24" s="1003"/>
      <c r="L24" s="1003"/>
      <c r="M24" s="1003"/>
      <c r="N24" s="1003"/>
      <c r="O24" s="1003"/>
      <c r="P24" s="1003"/>
      <c r="Q24" s="449"/>
      <c r="R24" s="1" t="s">
        <v>44</v>
      </c>
      <c r="S24" s="1"/>
      <c r="T24" s="1"/>
      <c r="U24" s="1"/>
    </row>
    <row r="25" spans="1:21" ht="13.5" customHeight="1">
      <c r="A25" s="1002" t="s">
        <v>425</v>
      </c>
      <c r="B25" s="1002"/>
      <c r="C25" s="1002"/>
      <c r="D25" s="1002"/>
      <c r="E25" s="1002"/>
      <c r="F25" s="1002"/>
      <c r="G25" s="1002"/>
      <c r="H25" s="1002"/>
      <c r="I25" s="1002"/>
      <c r="J25" s="1002"/>
      <c r="K25" s="1002"/>
      <c r="L25" s="1002"/>
      <c r="M25" s="1002"/>
      <c r="N25" s="1002"/>
      <c r="O25" s="1002"/>
      <c r="P25" s="1002"/>
      <c r="Q25" s="359"/>
      <c r="R25" s="1"/>
      <c r="S25" s="1"/>
      <c r="T25" s="1"/>
      <c r="U25" s="1"/>
    </row>
    <row r="26" spans="1:21" ht="14.25" customHeight="1">
      <c r="A26" s="1002" t="s">
        <v>426</v>
      </c>
      <c r="B26" s="1002"/>
      <c r="C26" s="1002"/>
      <c r="D26" s="1002"/>
      <c r="E26" s="1002"/>
      <c r="F26" s="1002"/>
      <c r="G26" s="1002"/>
      <c r="H26" s="1002"/>
      <c r="I26" s="1002"/>
      <c r="J26" s="1002"/>
      <c r="K26" s="1002"/>
      <c r="L26" s="1002"/>
      <c r="M26" s="1002"/>
      <c r="N26" s="1002"/>
      <c r="O26" s="1002"/>
      <c r="P26" s="1002"/>
      <c r="R26" s="1"/>
      <c r="S26" s="1"/>
      <c r="T26" s="1"/>
      <c r="U26" s="1"/>
    </row>
    <row r="27" spans="1:21">
      <c r="A27" s="1006"/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R27" s="1"/>
      <c r="S27" s="1"/>
      <c r="T27" s="1"/>
      <c r="U27" s="1"/>
    </row>
    <row r="28" spans="1:21">
      <c r="A28" s="449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R28" s="1"/>
      <c r="S28" s="1"/>
      <c r="T28" s="1"/>
      <c r="U28" s="1"/>
    </row>
    <row r="29" spans="1:21">
      <c r="R29" s="1"/>
      <c r="S29" s="1"/>
      <c r="T29" s="1"/>
      <c r="U29" s="1"/>
    </row>
    <row r="33" spans="18:21">
      <c r="R33" s="56"/>
      <c r="S33" s="56"/>
      <c r="T33" s="56"/>
      <c r="U33" s="56"/>
    </row>
  </sheetData>
  <mergeCells count="38">
    <mergeCell ref="A23:P23"/>
    <mergeCell ref="A24:P24"/>
    <mergeCell ref="R24:U29"/>
    <mergeCell ref="A25:P25"/>
    <mergeCell ref="A26:P26"/>
    <mergeCell ref="A27:P27"/>
    <mergeCell ref="R9:U14"/>
    <mergeCell ref="R16:U22"/>
    <mergeCell ref="A20:P20"/>
    <mergeCell ref="A21:P21"/>
    <mergeCell ref="A22:P22"/>
    <mergeCell ref="R2:U7"/>
    <mergeCell ref="C3:C7"/>
    <mergeCell ref="D3:H3"/>
    <mergeCell ref="I3:J3"/>
    <mergeCell ref="K3:P3"/>
    <mergeCell ref="D4:F4"/>
    <mergeCell ref="G4:G7"/>
    <mergeCell ref="H4:H7"/>
    <mergeCell ref="I4:I7"/>
    <mergeCell ref="J4:J7"/>
    <mergeCell ref="K4:P4"/>
    <mergeCell ref="D5:D7"/>
    <mergeCell ref="E5:F5"/>
    <mergeCell ref="K5:K7"/>
    <mergeCell ref="L5:L7"/>
    <mergeCell ref="M5:N5"/>
    <mergeCell ref="A1:P1"/>
    <mergeCell ref="A2:A7"/>
    <mergeCell ref="B2:B7"/>
    <mergeCell ref="C2:H2"/>
    <mergeCell ref="I2:J2"/>
    <mergeCell ref="K2:P2"/>
    <mergeCell ref="O5:O7"/>
    <mergeCell ref="P5:P7"/>
    <mergeCell ref="E6:E7"/>
    <mergeCell ref="F6:F7"/>
    <mergeCell ref="M6:N6"/>
  </mergeCells>
  <pageMargins left="0.70833333333333304" right="0.39374999999999999" top="0.59097222222222201" bottom="0.39374999999999999" header="0.15763888888888899" footer="0.511811023622047"/>
  <pageSetup paperSize="9" firstPageNumber="6" fitToHeight="0" orientation="landscape" useFirstPageNumber="1" horizontalDpi="300" verticalDpi="300"/>
  <headerFooter>
    <oddHeader>&amp;C&amp;"Times New Roman,Обычный"&amp;P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LibreOffice/24.2.4.2$Windows_X86_64 LibreOffice_project/51a6219feb6075d9a4c46691dcfe0cd9c4fff3c2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16</vt:i4>
      </vt:variant>
    </vt:vector>
  </HeadingPairs>
  <TitlesOfParts>
    <vt:vector size="39" baseType="lpstr">
      <vt:lpstr>1.1.Поступления</vt:lpstr>
      <vt:lpstr>1.1.Выплаты</vt:lpstr>
      <vt:lpstr>2.Сверх ГЗ</vt:lpstr>
      <vt:lpstr>3.Прибыль</vt:lpstr>
      <vt:lpstr>3.1.Кредиторка</vt:lpstr>
      <vt:lpstr>4.Просроченная кредиторка </vt:lpstr>
      <vt:lpstr>5.Ущерб</vt:lpstr>
      <vt:lpstr>6.Численность</vt:lpstr>
      <vt:lpstr>6.ФОТ</vt:lpstr>
      <vt:lpstr>6.Аналитраспр по ИФО</vt:lpstr>
      <vt:lpstr>7.Счета</vt:lpstr>
      <vt:lpstr>8.Недвижимое</vt:lpstr>
      <vt:lpstr>8.Недвижимое (2)</vt:lpstr>
      <vt:lpstr>9.Земельные участки</vt:lpstr>
      <vt:lpstr>10.Аренда</vt:lpstr>
      <vt:lpstr>11.Безвозмездное пользование</vt:lpstr>
      <vt:lpstr>12.ОЦДИ</vt:lpstr>
      <vt:lpstr>12.ОЦДИ расходы</vt:lpstr>
      <vt:lpstr>13.Авто Раздел 1</vt:lpstr>
      <vt:lpstr>13.Авто Раздел 2</vt:lpstr>
      <vt:lpstr>13.Авто Раздел 3</vt:lpstr>
      <vt:lpstr>13.Авто Раздел 4</vt:lpstr>
      <vt:lpstr>13.1Имущ-во,переданное в аренду</vt:lpstr>
      <vt:lpstr>'1.1.Выплаты'!Заголовки_для_печати</vt:lpstr>
      <vt:lpstr>'1.1.Поступления'!Заголовки_для_печати</vt:lpstr>
      <vt:lpstr>'1.1.Выплаты'!Область_печати</vt:lpstr>
      <vt:lpstr>'1.1.Поступления'!Область_печати</vt:lpstr>
      <vt:lpstr>'10.Аренда'!Область_печати</vt:lpstr>
      <vt:lpstr>'11.Безвозмездное пользование'!Область_печати</vt:lpstr>
      <vt:lpstr>'2.Сверх ГЗ'!Область_печати</vt:lpstr>
      <vt:lpstr>'3.Прибыль'!Область_печати</vt:lpstr>
      <vt:lpstr>'4.Просроченная кредиторка '!Область_печати</vt:lpstr>
      <vt:lpstr>'5.Ущерб'!Область_печати</vt:lpstr>
      <vt:lpstr>'6.Аналитраспр по ИФО'!Область_печати</vt:lpstr>
      <vt:lpstr>'6.ФОТ'!Область_печати</vt:lpstr>
      <vt:lpstr>'6.Численность'!Область_печати</vt:lpstr>
      <vt:lpstr>'7.Счета'!Область_печати</vt:lpstr>
      <vt:lpstr>'8.Недвижимое'!Область_печати</vt:lpstr>
      <vt:lpstr>'9.Земельные участки'!Область_печати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СЕЛЕЗНЕВА ГАЛИНА АНАТОЛЬЕВНА</dc:creator>
  <dc:description/>
  <cp:lastModifiedBy>Оксана</cp:lastModifiedBy>
  <cp:revision>20</cp:revision>
  <cp:lastPrinted>2023-10-02T07:14:12Z</cp:lastPrinted>
  <dcterms:created xsi:type="dcterms:W3CDTF">2019-06-10T09:56:50Z</dcterms:created>
  <dcterms:modified xsi:type="dcterms:W3CDTF">2026-05-12T07:49:40Z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